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120" yWindow="45" windowWidth="15135" windowHeight="7650" activeTab="1"/>
  </bookViews>
  <sheets>
    <sheet name="October 2018" sheetId="1" r:id="rId1"/>
    <sheet name="March 2019" sheetId="2" r:id="rId2"/>
  </sheets>
  <calcPr calcId="144525"/>
</workbook>
</file>

<file path=xl/calcChain.xml><?xml version="1.0" encoding="utf-8"?>
<calcChain xmlns="http://schemas.openxmlformats.org/spreadsheetml/2006/main">
  <c r="R17" i="2" l="1"/>
  <c r="R15" i="2" l="1"/>
  <c r="L15" i="2" l="1"/>
  <c r="K15" i="2"/>
  <c r="Q12" i="1" l="1"/>
  <c r="L12" i="1"/>
  <c r="K12" i="1"/>
</calcChain>
</file>

<file path=xl/sharedStrings.xml><?xml version="1.0" encoding="utf-8"?>
<sst xmlns="http://schemas.openxmlformats.org/spreadsheetml/2006/main" count="109" uniqueCount="58">
  <si>
    <t>µt bs</t>
  </si>
  <si>
    <t>wefvM</t>
  </si>
  <si>
    <t>‡Rjv</t>
  </si>
  <si>
    <t>Kv‡Ri ¯’v‡bi bvg</t>
  </si>
  <si>
    <t>‡gŠRvi bvg, LwZqvb bs I `vM bs</t>
  </si>
  <si>
    <t>wVKv`v‡ii bvg I wVKvbv</t>
  </si>
  <si>
    <t>KvR ïiæi ZvwiL</t>
  </si>
  <si>
    <t>KvR mgvwßi ZvwiL</t>
  </si>
  <si>
    <t>gšÍe¨</t>
  </si>
  <si>
    <t>UvBc-we</t>
  </si>
  <si>
    <t>MvBevÜv</t>
  </si>
  <si>
    <t>me©‡gvU</t>
  </si>
  <si>
    <t>Kv‡Ri aib
G:¯§„wZ‡mŠa,
we:Rv`yNi</t>
  </si>
  <si>
    <t>wWwcwc e¨q
(jÿ UvKv)</t>
  </si>
  <si>
    <t>Kv‡Ri †fŠZ
AMÖMwZ (%)</t>
  </si>
  <si>
    <t>Kv‡Ri Avw_©K AMÖMwZ
(UvKv)</t>
  </si>
  <si>
    <t>Dc‡Rjv</t>
  </si>
  <si>
    <t>iscyi</t>
  </si>
  <si>
    <t>my›`iMÄ</t>
  </si>
  <si>
    <t>cÖv°wjZ g~j¨ (UvKv)</t>
  </si>
  <si>
    <t>Pzw³ g~j¨ (UvKv)</t>
  </si>
  <si>
    <t>wnmve iÿK</t>
  </si>
  <si>
    <t>GjwRBwW, MvBevÜv|</t>
  </si>
  <si>
    <t>Dc-mnKvix cÖ‡KŠkjx</t>
  </si>
  <si>
    <t>mnKvix cÖ‡KŠkjx</t>
  </si>
  <si>
    <t xml:space="preserve"> </t>
  </si>
  <si>
    <t>wmwbqi mnKvix cÖ‡KŠkjx</t>
  </si>
  <si>
    <t>wbe©vnx cÖ‡KŠkjx</t>
  </si>
  <si>
    <t>¯’vbxq miKvi cÖ‡KŠkj Awa`ßi</t>
  </si>
  <si>
    <t>‡Rjv t MvBevÜv|</t>
  </si>
  <si>
    <t>dzjQwo</t>
  </si>
  <si>
    <t>‡Mvwe›`MÄ</t>
  </si>
  <si>
    <r>
      <t xml:space="preserve">‡MvqvjNvU e`¨f‚wg, my›`iMÄ, MvBevÜv| c¨v‡KR bst </t>
    </r>
    <r>
      <rPr>
        <sz val="10"/>
        <color rgb="FF000000"/>
        <rFont val="Calibri"/>
        <family val="2"/>
        <scheme val="minor"/>
      </rPr>
      <t>PRMMP/Gai/M-47/Fu.Go.Su/G-02/2017-18</t>
    </r>
  </si>
  <si>
    <r>
      <t>KvUvLvwj ¯§„wZ †g‡gvwiqvj, †Mvwe›`MÄ, MvBevÜv|  c¨v‡KR bst</t>
    </r>
    <r>
      <rPr>
        <sz val="10"/>
        <color rgb="FF000000"/>
        <rFont val="Calibri"/>
        <family val="2"/>
        <scheme val="minor"/>
      </rPr>
      <t xml:space="preserve"> PRMMP/Gai/M-47/Fu.Go.Su/G-02/2017-18</t>
    </r>
  </si>
  <si>
    <t>cÖKí cwiPjK: K¨ nj¨v LB</t>
  </si>
  <si>
    <t>†gvt Lv‡`gyj Bmjvg Ry‡qj, wf-GBW †ivW, m`i, MvBevÜv|</t>
  </si>
  <si>
    <t>gwy³hy‡×i HwZnvwmK  ¯’vbmg~n msiÿY  cÖKí</t>
  </si>
  <si>
    <t>mvNvUv</t>
  </si>
  <si>
    <r>
      <t xml:space="preserve">gyw³bMi m„wZ g¨v‡gvwiqvj I wÎ‡gvnbx ea¨f‚wg  msiÿY c~b: wbg©vb| c¨v‡KR bst </t>
    </r>
    <r>
      <rPr>
        <sz val="10"/>
        <color rgb="FF000000"/>
        <rFont val="Times New Roman"/>
        <family val="1"/>
      </rPr>
      <t>PRMMP/Gai/M-47/Sh/G-03/2017-18</t>
    </r>
  </si>
  <si>
    <t>05.8.18</t>
  </si>
  <si>
    <t>29.11.18</t>
  </si>
  <si>
    <r>
      <t xml:space="preserve">e`¨f‚wg , MRvwiqv BDwbqb, dzjQwo, MvBevÜv|  c¨v‡KR bst </t>
    </r>
    <r>
      <rPr>
        <sz val="10"/>
        <color rgb="FF000000"/>
        <rFont val="Calibri"/>
        <family val="2"/>
        <scheme val="minor"/>
      </rPr>
      <t>PRMMP/Gai/M-47/Fu.Go.Su/G-02/2017-18</t>
    </r>
  </si>
  <si>
    <t>‡mv‡qe †nv‡mb gbv, m`i, MvBevÜv|</t>
  </si>
  <si>
    <t>gvwmK AMÖMwZ cÖwZ‡e`b , A‡±vei- 2018</t>
  </si>
  <si>
    <r>
      <t>cÖKí cwiPjK:</t>
    </r>
    <r>
      <rPr>
        <sz val="10"/>
        <color rgb="FF000000"/>
        <rFont val="Times New Roman"/>
        <family val="1"/>
      </rPr>
      <t xml:space="preserve"> "Md. Azaz Morshed Chowdhury"</t>
    </r>
  </si>
  <si>
    <t>gwy³hy‡×i ¯§„wZ ¯’vcbvmgyn msiÿb I c~b:wbg©vY  cÖKí</t>
  </si>
  <si>
    <r>
      <t xml:space="preserve">gyw³bMi m„wZ g¨v‡gvwiqvj c~b: wbg©vb| c¨v‡KR bst </t>
    </r>
    <r>
      <rPr>
        <sz val="10"/>
        <color rgb="FF000000"/>
        <rFont val="Times New Roman"/>
        <family val="1"/>
      </rPr>
      <t>PRMMP/Gai/M-47/Sh/G-03/2017-18</t>
    </r>
  </si>
  <si>
    <r>
      <t xml:space="preserve">wÎ‡gvnbx ea¨f‚wg  msiÿY c~b: wbg©vb| c¨v‡KR bst </t>
    </r>
    <r>
      <rPr>
        <sz val="10"/>
        <color rgb="FF000000"/>
        <rFont val="Times New Roman"/>
        <family val="1"/>
      </rPr>
      <t>PRMMP/Gai/M-47/Sh/G-03/2017-18</t>
    </r>
  </si>
  <si>
    <t>Pzw³i ZvwiL</t>
  </si>
  <si>
    <t>cjvkevox</t>
  </si>
  <si>
    <r>
      <t xml:space="preserve">Kvwkqvevox mv&amp;&amp;&amp;D_ ivgP`ªcyi ea¨f‚wg msiÿb I c~b:wbg©vY| c¨v‡KR bst   </t>
    </r>
    <r>
      <rPr>
        <sz val="10"/>
        <color rgb="FF000000"/>
        <rFont val="Times New Roman"/>
        <family val="1"/>
      </rPr>
      <t xml:space="preserve">PRMMP/Gai/M-47/Pal/G-01/2018-19 </t>
    </r>
  </si>
  <si>
    <t xml:space="preserve"> †gmvm© msMxZ G›UvicÖvBR, cjvkevox, MvBevÜv|</t>
  </si>
  <si>
    <r>
      <t xml:space="preserve">nvBI‡q msjMœ ea¨f‚wg msiÿb I c~b:wbg©vY| c¨v‡KR bst   </t>
    </r>
    <r>
      <rPr>
        <sz val="10"/>
        <color rgb="FF000000"/>
        <rFont val="Times New Roman"/>
        <family val="1"/>
      </rPr>
      <t xml:space="preserve">PRMMP/Gai/M-47/Pal/G-04/2018-19 </t>
    </r>
  </si>
  <si>
    <t>‡gmvm© Avi Gm †UªWvm©, MvBevÜv</t>
  </si>
  <si>
    <t>PzpvšÍ</t>
  </si>
  <si>
    <t>‡gvU cÖvß eivÏ</t>
  </si>
  <si>
    <t>e¨‡jÝ</t>
  </si>
  <si>
    <t>gvwmK AMÖMwZ cÖwZ‡e`b ,GwcÖj- 2019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</si>
</sst>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1"/>
      <color rgb="FF000000"/>
      <name val="SutonnyMJ"/>
    </font>
    <font>
      <sz val="10"/>
      <color rgb="FF000000"/>
      <name val="SutonnyMJ"/>
    </font>
    <font>
      <sz val="12"/>
      <color rgb="FF000000"/>
      <name val="SutonnyMJ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scheme val="minor"/>
    </font>
    <font>
      <b/>
      <sz val="11"/>
      <color rgb="FF000000"/>
      <name val="SutonnyMJ"/>
    </font>
    <font>
      <sz val="10"/>
      <color rgb="FF000000"/>
      <name val="Times New Roman"/>
      <family val="1"/>
    </font>
    <font>
      <sz val="11"/>
      <color rgb="FF000000"/>
      <name val="SutonnyAMJ"/>
    </font>
    <font>
      <sz val="9"/>
      <color rgb="FF000000"/>
      <name val="SutonnyMJ"/>
    </font>
    <font>
      <b/>
      <sz val="10"/>
      <color rgb="FF000000"/>
      <name val="SutonnyMJ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top"/>
    </xf>
    <xf numFmtId="2" fontId="2" fillId="0" borderId="1" xfId="0" applyNumberFormat="1" applyFont="1" applyBorder="1"/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2" fontId="2" fillId="0" borderId="4" xfId="1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2" fillId="0" borderId="17" xfId="0" applyFont="1" applyBorder="1"/>
    <xf numFmtId="0" fontId="2" fillId="0" borderId="0" xfId="0" applyFont="1" applyAlignment="1">
      <alignment vertical="top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 wrapText="1"/>
    </xf>
    <xf numFmtId="14" fontId="2" fillId="0" borderId="18" xfId="0" applyNumberFormat="1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center" vertical="top" wrapText="1"/>
    </xf>
    <xf numFmtId="9" fontId="2" fillId="0" borderId="18" xfId="1" applyFont="1" applyBorder="1" applyAlignment="1">
      <alignment horizontal="center" vertical="top"/>
    </xf>
    <xf numFmtId="0" fontId="2" fillId="0" borderId="18" xfId="0" applyFont="1" applyBorder="1" applyAlignment="1">
      <alignment horizontal="left" vertical="center" wrapText="1"/>
    </xf>
    <xf numFmtId="14" fontId="2" fillId="0" borderId="18" xfId="0" applyNumberFormat="1" applyFont="1" applyBorder="1" applyAlignment="1">
      <alignment horizontal="center" vertical="top"/>
    </xf>
    <xf numFmtId="0" fontId="2" fillId="0" borderId="18" xfId="0" applyFont="1" applyBorder="1" applyAlignment="1">
      <alignment vertical="center"/>
    </xf>
    <xf numFmtId="2" fontId="2" fillId="0" borderId="18" xfId="1" applyNumberFormat="1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vertical="top"/>
    </xf>
    <xf numFmtId="2" fontId="2" fillId="0" borderId="18" xfId="0" applyNumberFormat="1" applyFont="1" applyBorder="1" applyAlignment="1">
      <alignment horizontal="center" vertical="top"/>
    </xf>
    <xf numFmtId="14" fontId="2" fillId="0" borderId="18" xfId="0" applyNumberFormat="1" applyFont="1" applyBorder="1" applyAlignment="1">
      <alignment vertical="top"/>
    </xf>
    <xf numFmtId="0" fontId="1" fillId="0" borderId="18" xfId="0" applyFont="1" applyBorder="1"/>
    <xf numFmtId="0" fontId="1" fillId="0" borderId="18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0" fontId="9" fillId="0" borderId="18" xfId="0" applyFont="1" applyBorder="1"/>
    <xf numFmtId="0" fontId="7" fillId="0" borderId="1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1" fillId="0" borderId="1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top"/>
    </xf>
    <xf numFmtId="2" fontId="2" fillId="0" borderId="3" xfId="1" applyNumberFormat="1" applyFont="1" applyBorder="1" applyAlignment="1">
      <alignment horizontal="center" vertical="top"/>
    </xf>
    <xf numFmtId="2" fontId="2" fillId="0" borderId="4" xfId="1" applyNumberFormat="1" applyFont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 wrapText="1"/>
    </xf>
    <xf numFmtId="2" fontId="2" fillId="0" borderId="18" xfId="1" applyNumberFormat="1" applyFont="1" applyBorder="1" applyAlignment="1">
      <alignment horizontal="center" vertical="top"/>
    </xf>
    <xf numFmtId="0" fontId="1" fillId="0" borderId="18" xfId="0" applyFont="1" applyBorder="1" applyAlignment="1">
      <alignment horizontal="right"/>
    </xf>
    <xf numFmtId="0" fontId="2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1" fillId="0" borderId="0" xfId="0" applyFont="1"/>
    <xf numFmtId="2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P8" sqref="P8"/>
    </sheetView>
  </sheetViews>
  <sheetFormatPr defaultRowHeight="15" x14ac:dyDescent="0.25"/>
  <cols>
    <col min="1" max="1" width="3.5703125" customWidth="1"/>
    <col min="2" max="2" width="1.42578125" hidden="1" customWidth="1"/>
    <col min="3" max="3" width="5.28515625" customWidth="1"/>
    <col min="4" max="4" width="6.5703125" customWidth="1"/>
    <col min="5" max="5" width="8" customWidth="1"/>
    <col min="6" max="6" width="0.140625" hidden="1" customWidth="1"/>
    <col min="7" max="7" width="28.5703125" customWidth="1"/>
    <col min="8" max="8" width="9.140625" customWidth="1"/>
    <col min="9" max="9" width="9.42578125" customWidth="1"/>
    <col min="10" max="10" width="7.5703125" customWidth="1"/>
    <col min="11" max="11" width="11.5703125" customWidth="1"/>
    <col min="12" max="12" width="13.5703125" customWidth="1"/>
    <col min="13" max="13" width="9.7109375" customWidth="1"/>
    <col min="14" max="14" width="8" customWidth="1"/>
    <col min="15" max="15" width="9" customWidth="1"/>
    <col min="16" max="16" width="7.85546875" customWidth="1"/>
    <col min="17" max="17" width="11" customWidth="1"/>
    <col min="18" max="18" width="6.5703125" customWidth="1"/>
  </cols>
  <sheetData>
    <row r="1" spans="1:18" s="1" customFormat="1" ht="16.5" customHeight="1" thickBot="1" x14ac:dyDescent="0.35">
      <c r="A1" s="73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1:18" s="1" customFormat="1" ht="18" customHeight="1" thickBot="1" x14ac:dyDescent="0.35">
      <c r="A2" s="81" t="s">
        <v>36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3"/>
    </row>
    <row r="3" spans="1:18" s="7" customFormat="1" ht="15.75" customHeight="1" thickBot="1" x14ac:dyDescent="0.3">
      <c r="A3" s="84" t="s">
        <v>29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</row>
    <row r="4" spans="1:18" ht="17.25" customHeight="1" thickBot="1" x14ac:dyDescent="0.3">
      <c r="A4" s="84" t="s">
        <v>43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</row>
    <row r="5" spans="1:18" s="1" customFormat="1" ht="15.75" customHeight="1" thickBot="1" x14ac:dyDescent="0.35">
      <c r="A5" s="87" t="s">
        <v>34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9"/>
    </row>
    <row r="6" spans="1:18" s="3" customFormat="1" ht="69.75" customHeight="1" x14ac:dyDescent="0.25">
      <c r="A6" s="90" t="s">
        <v>0</v>
      </c>
      <c r="B6" s="90"/>
      <c r="C6" s="20" t="s">
        <v>1</v>
      </c>
      <c r="D6" s="20" t="s">
        <v>2</v>
      </c>
      <c r="E6" s="90" t="s">
        <v>16</v>
      </c>
      <c r="F6" s="90"/>
      <c r="G6" s="20" t="s">
        <v>3</v>
      </c>
      <c r="H6" s="20" t="s">
        <v>4</v>
      </c>
      <c r="I6" s="20" t="s">
        <v>12</v>
      </c>
      <c r="J6" s="20" t="s">
        <v>13</v>
      </c>
      <c r="K6" s="20" t="s">
        <v>19</v>
      </c>
      <c r="L6" s="20" t="s">
        <v>20</v>
      </c>
      <c r="M6" s="20" t="s">
        <v>5</v>
      </c>
      <c r="N6" s="20" t="s">
        <v>6</v>
      </c>
      <c r="O6" s="20" t="s">
        <v>7</v>
      </c>
      <c r="P6" s="20" t="s">
        <v>14</v>
      </c>
      <c r="Q6" s="20" t="s">
        <v>15</v>
      </c>
      <c r="R6" s="20" t="s">
        <v>8</v>
      </c>
    </row>
    <row r="7" spans="1:18" s="2" customFormat="1" ht="9" customHeight="1" x14ac:dyDescent="0.25">
      <c r="A7" s="79">
        <v>1</v>
      </c>
      <c r="B7" s="79"/>
      <c r="C7" s="13">
        <v>2</v>
      </c>
      <c r="D7" s="13">
        <v>3</v>
      </c>
      <c r="E7" s="79">
        <v>4</v>
      </c>
      <c r="F7" s="79"/>
      <c r="G7" s="13">
        <v>5</v>
      </c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13">
        <v>11</v>
      </c>
      <c r="N7" s="13">
        <v>12</v>
      </c>
      <c r="O7" s="13">
        <v>13</v>
      </c>
      <c r="P7" s="13">
        <v>14</v>
      </c>
      <c r="Q7" s="13">
        <v>15</v>
      </c>
      <c r="R7" s="13">
        <v>16</v>
      </c>
    </row>
    <row r="8" spans="1:18" s="1" customFormat="1" ht="44.25" customHeight="1" x14ac:dyDescent="0.3">
      <c r="A8" s="8">
        <v>1</v>
      </c>
      <c r="B8" s="63" t="s">
        <v>17</v>
      </c>
      <c r="C8" s="64"/>
      <c r="D8" s="60" t="s">
        <v>10</v>
      </c>
      <c r="E8" s="8" t="s">
        <v>30</v>
      </c>
      <c r="F8" s="16"/>
      <c r="G8" s="18" t="s">
        <v>41</v>
      </c>
      <c r="H8" s="17"/>
      <c r="I8" s="8" t="s">
        <v>9</v>
      </c>
      <c r="J8" s="60" t="s">
        <v>25</v>
      </c>
      <c r="K8" s="19">
        <v>1497692</v>
      </c>
      <c r="L8" s="60">
        <v>3589522.3930000002</v>
      </c>
      <c r="M8" s="69" t="s">
        <v>35</v>
      </c>
      <c r="N8" s="25">
        <v>43253</v>
      </c>
      <c r="O8" s="27">
        <v>43418</v>
      </c>
      <c r="P8" s="23">
        <v>1</v>
      </c>
      <c r="Q8" s="91">
        <v>1000000</v>
      </c>
      <c r="R8" s="17"/>
    </row>
    <row r="9" spans="1:18" s="1" customFormat="1" ht="50.25" customHeight="1" x14ac:dyDescent="0.3">
      <c r="A9" s="8">
        <v>2</v>
      </c>
      <c r="B9" s="65"/>
      <c r="C9" s="66"/>
      <c r="D9" s="77"/>
      <c r="E9" s="8" t="s">
        <v>31</v>
      </c>
      <c r="F9" s="16"/>
      <c r="G9" s="15" t="s">
        <v>33</v>
      </c>
      <c r="H9" s="17"/>
      <c r="I9" s="8" t="s">
        <v>9</v>
      </c>
      <c r="J9" s="61"/>
      <c r="K9" s="19">
        <v>599815</v>
      </c>
      <c r="L9" s="61"/>
      <c r="M9" s="70"/>
      <c r="N9" s="26">
        <v>43253</v>
      </c>
      <c r="O9" s="27">
        <v>43418</v>
      </c>
      <c r="P9" s="23">
        <v>0</v>
      </c>
      <c r="Q9" s="92"/>
      <c r="R9" s="17"/>
    </row>
    <row r="10" spans="1:18" s="1" customFormat="1" ht="49.5" customHeight="1" x14ac:dyDescent="0.3">
      <c r="A10" s="6">
        <v>3</v>
      </c>
      <c r="B10" s="65"/>
      <c r="C10" s="66"/>
      <c r="D10" s="78"/>
      <c r="E10" s="80" t="s">
        <v>18</v>
      </c>
      <c r="F10" s="80"/>
      <c r="G10" s="15" t="s">
        <v>32</v>
      </c>
      <c r="H10" s="4"/>
      <c r="I10" s="6" t="s">
        <v>9</v>
      </c>
      <c r="J10" s="62"/>
      <c r="K10" s="19">
        <v>1500000</v>
      </c>
      <c r="L10" s="62"/>
      <c r="M10" s="71"/>
      <c r="N10" s="26">
        <v>43253</v>
      </c>
      <c r="O10" s="27">
        <v>43418</v>
      </c>
      <c r="P10" s="23">
        <v>0</v>
      </c>
      <c r="Q10" s="93"/>
      <c r="R10" s="14"/>
    </row>
    <row r="11" spans="1:18" s="1" customFormat="1" ht="55.5" customHeight="1" x14ac:dyDescent="0.3">
      <c r="A11" s="28">
        <v>4</v>
      </c>
      <c r="B11" s="67"/>
      <c r="C11" s="68"/>
      <c r="D11" s="32" t="s">
        <v>10</v>
      </c>
      <c r="E11" s="28" t="s">
        <v>37</v>
      </c>
      <c r="F11" s="28"/>
      <c r="G11" s="15" t="s">
        <v>38</v>
      </c>
      <c r="H11" s="4"/>
      <c r="I11" s="28"/>
      <c r="J11" s="29"/>
      <c r="K11" s="19">
        <v>2000000</v>
      </c>
      <c r="L11" s="29">
        <v>1999561.6270000001</v>
      </c>
      <c r="M11" s="30" t="s">
        <v>42</v>
      </c>
      <c r="N11" s="26" t="s">
        <v>39</v>
      </c>
      <c r="O11" s="27" t="s">
        <v>40</v>
      </c>
      <c r="P11" s="23">
        <v>0.5</v>
      </c>
      <c r="Q11" s="31"/>
      <c r="R11" s="17"/>
    </row>
    <row r="12" spans="1:18" ht="15.75" x14ac:dyDescent="0.3">
      <c r="A12" s="76" t="s">
        <v>11</v>
      </c>
      <c r="B12" s="76"/>
      <c r="C12" s="76"/>
      <c r="D12" s="76"/>
      <c r="E12" s="76"/>
      <c r="F12" s="76"/>
      <c r="G12" s="76"/>
      <c r="H12" s="5"/>
      <c r="I12" s="5"/>
      <c r="J12" s="12" t="s">
        <v>25</v>
      </c>
      <c r="K12" s="21">
        <f>SUM(K8:K11)</f>
        <v>5597507</v>
      </c>
      <c r="L12" s="22">
        <f>SUM(L8:L11)</f>
        <v>5589084.0200000005</v>
      </c>
      <c r="M12" s="5"/>
      <c r="N12" s="5"/>
      <c r="O12" s="5"/>
      <c r="P12" s="5"/>
      <c r="Q12" s="24">
        <f>SUM(Q8:Q11)</f>
        <v>1000000</v>
      </c>
      <c r="R12" s="5"/>
    </row>
    <row r="17" spans="3:18" s="9" customFormat="1" ht="15.75" x14ac:dyDescent="0.3">
      <c r="C17" s="59" t="s">
        <v>21</v>
      </c>
      <c r="D17" s="59"/>
      <c r="E17" s="59"/>
      <c r="G17" s="10" t="s">
        <v>23</v>
      </c>
      <c r="H17" s="11"/>
      <c r="I17" s="72" t="s">
        <v>24</v>
      </c>
      <c r="J17" s="72"/>
      <c r="L17" s="72" t="s">
        <v>26</v>
      </c>
      <c r="M17" s="72"/>
      <c r="N17" s="72"/>
      <c r="P17" s="59" t="s">
        <v>27</v>
      </c>
      <c r="Q17" s="59"/>
      <c r="R17" s="59"/>
    </row>
    <row r="18" spans="3:18" s="9" customFormat="1" ht="15.75" x14ac:dyDescent="0.3">
      <c r="C18" s="59" t="s">
        <v>22</v>
      </c>
      <c r="D18" s="59"/>
      <c r="E18" s="59"/>
      <c r="G18" s="10" t="s">
        <v>22</v>
      </c>
      <c r="H18" s="11" t="s">
        <v>25</v>
      </c>
      <c r="I18" s="72" t="s">
        <v>22</v>
      </c>
      <c r="J18" s="72"/>
      <c r="L18" s="72" t="s">
        <v>22</v>
      </c>
      <c r="M18" s="72"/>
      <c r="N18" s="72"/>
      <c r="P18" s="59" t="s">
        <v>22</v>
      </c>
      <c r="Q18" s="59"/>
      <c r="R18" s="59"/>
    </row>
  </sheetData>
  <mergeCells count="25">
    <mergeCell ref="A1:R1"/>
    <mergeCell ref="A12:G12"/>
    <mergeCell ref="D8:D10"/>
    <mergeCell ref="A7:B7"/>
    <mergeCell ref="E7:F7"/>
    <mergeCell ref="E10:F10"/>
    <mergeCell ref="A2:R2"/>
    <mergeCell ref="A4:R4"/>
    <mergeCell ref="A5:R5"/>
    <mergeCell ref="A6:B6"/>
    <mergeCell ref="E6:F6"/>
    <mergeCell ref="A3:R3"/>
    <mergeCell ref="L8:L10"/>
    <mergeCell ref="Q8:Q10"/>
    <mergeCell ref="P17:R17"/>
    <mergeCell ref="I18:J18"/>
    <mergeCell ref="P18:R18"/>
    <mergeCell ref="L17:N17"/>
    <mergeCell ref="L18:N18"/>
    <mergeCell ref="C18:E18"/>
    <mergeCell ref="C17:E17"/>
    <mergeCell ref="J8:J10"/>
    <mergeCell ref="B8:C11"/>
    <mergeCell ref="M8:M10"/>
    <mergeCell ref="I17:J17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13" workbookViewId="0">
      <selection activeCell="A4" sqref="A4:S4"/>
    </sheetView>
  </sheetViews>
  <sheetFormatPr defaultRowHeight="15" x14ac:dyDescent="0.25"/>
  <cols>
    <col min="1" max="1" width="3.7109375" customWidth="1"/>
    <col min="2" max="2" width="3.42578125" customWidth="1"/>
    <col min="3" max="3" width="4.140625" customWidth="1"/>
    <col min="4" max="4" width="7.5703125" customWidth="1"/>
    <col min="5" max="5" width="6.7109375" customWidth="1"/>
    <col min="6" max="6" width="4.5703125" customWidth="1"/>
    <col min="8" max="8" width="7" customWidth="1"/>
    <col min="9" max="9" width="8.85546875" customWidth="1"/>
    <col min="10" max="10" width="6.140625" customWidth="1"/>
    <col min="11" max="11" width="12.42578125" customWidth="1"/>
    <col min="12" max="12" width="9.85546875" bestFit="1" customWidth="1"/>
    <col min="14" max="14" width="9.140625" style="7"/>
    <col min="17" max="17" width="7.42578125" customWidth="1"/>
    <col min="18" max="18" width="11.85546875" customWidth="1"/>
    <col min="19" max="19" width="5.85546875" customWidth="1"/>
  </cols>
  <sheetData>
    <row r="1" spans="1:19" s="1" customFormat="1" ht="16.5" customHeight="1" x14ac:dyDescent="0.3">
      <c r="A1" s="95" t="s">
        <v>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s="1" customFormat="1" ht="18" customHeight="1" x14ac:dyDescent="0.3">
      <c r="A2" s="95" t="s">
        <v>45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s="7" customFormat="1" ht="15.75" customHeight="1" x14ac:dyDescent="0.25">
      <c r="A3" s="96" t="s">
        <v>29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1:19" s="7" customFormat="1" ht="17.25" customHeight="1" x14ac:dyDescent="0.25">
      <c r="A4" s="96" t="s">
        <v>57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 s="1" customFormat="1" ht="15.75" customHeight="1" x14ac:dyDescent="0.3">
      <c r="A5" s="97" t="s">
        <v>44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1:19" s="3" customFormat="1" ht="69.75" customHeight="1" x14ac:dyDescent="0.25">
      <c r="A6" s="94" t="s">
        <v>0</v>
      </c>
      <c r="B6" s="94"/>
      <c r="C6" s="35" t="s">
        <v>1</v>
      </c>
      <c r="D6" s="35" t="s">
        <v>2</v>
      </c>
      <c r="E6" s="94" t="s">
        <v>16</v>
      </c>
      <c r="F6" s="94"/>
      <c r="G6" s="35" t="s">
        <v>3</v>
      </c>
      <c r="H6" s="35" t="s">
        <v>4</v>
      </c>
      <c r="I6" s="35" t="s">
        <v>12</v>
      </c>
      <c r="J6" s="35" t="s">
        <v>13</v>
      </c>
      <c r="K6" s="35" t="s">
        <v>19</v>
      </c>
      <c r="L6" s="35" t="s">
        <v>20</v>
      </c>
      <c r="M6" s="35" t="s">
        <v>5</v>
      </c>
      <c r="N6" s="35" t="s">
        <v>48</v>
      </c>
      <c r="O6" s="35" t="s">
        <v>6</v>
      </c>
      <c r="P6" s="35" t="s">
        <v>7</v>
      </c>
      <c r="Q6" s="35" t="s">
        <v>14</v>
      </c>
      <c r="R6" s="35" t="s">
        <v>15</v>
      </c>
      <c r="S6" s="35" t="s">
        <v>8</v>
      </c>
    </row>
    <row r="7" spans="1:19" s="2" customFormat="1" ht="9" customHeight="1" x14ac:dyDescent="0.25">
      <c r="A7" s="101">
        <v>1</v>
      </c>
      <c r="B7" s="101"/>
      <c r="C7" s="36">
        <v>2</v>
      </c>
      <c r="D7" s="36">
        <v>3</v>
      </c>
      <c r="E7" s="101">
        <v>4</v>
      </c>
      <c r="F7" s="101"/>
      <c r="G7" s="36">
        <v>5</v>
      </c>
      <c r="H7" s="36">
        <v>6</v>
      </c>
      <c r="I7" s="36">
        <v>7</v>
      </c>
      <c r="J7" s="36">
        <v>8</v>
      </c>
      <c r="K7" s="36">
        <v>9</v>
      </c>
      <c r="L7" s="36">
        <v>10</v>
      </c>
      <c r="M7" s="36">
        <v>11</v>
      </c>
      <c r="N7" s="36"/>
      <c r="O7" s="36">
        <v>12</v>
      </c>
      <c r="P7" s="36">
        <v>13</v>
      </c>
      <c r="Q7" s="36">
        <v>14</v>
      </c>
      <c r="R7" s="36">
        <v>15</v>
      </c>
      <c r="S7" s="36">
        <v>16</v>
      </c>
    </row>
    <row r="8" spans="1:19" s="1" customFormat="1" ht="44.25" customHeight="1" x14ac:dyDescent="0.3">
      <c r="A8" s="104">
        <v>1</v>
      </c>
      <c r="B8" s="102" t="s">
        <v>17</v>
      </c>
      <c r="C8" s="102"/>
      <c r="D8" s="102" t="s">
        <v>10</v>
      </c>
      <c r="E8" s="37" t="s">
        <v>30</v>
      </c>
      <c r="F8" s="38"/>
      <c r="G8" s="39" t="s">
        <v>41</v>
      </c>
      <c r="H8" s="40"/>
      <c r="I8" s="37" t="s">
        <v>9</v>
      </c>
      <c r="J8" s="102" t="s">
        <v>25</v>
      </c>
      <c r="K8" s="51">
        <v>1497692</v>
      </c>
      <c r="L8" s="103">
        <v>3589522.3930000002</v>
      </c>
      <c r="M8" s="98" t="s">
        <v>35</v>
      </c>
      <c r="N8" s="41">
        <v>43247</v>
      </c>
      <c r="O8" s="42">
        <v>43253</v>
      </c>
      <c r="P8" s="43">
        <v>43418</v>
      </c>
      <c r="Q8" s="44">
        <v>1</v>
      </c>
      <c r="R8" s="99">
        <v>3588412</v>
      </c>
      <c r="S8" s="40" t="s">
        <v>54</v>
      </c>
    </row>
    <row r="9" spans="1:19" s="1" customFormat="1" ht="50.25" customHeight="1" x14ac:dyDescent="0.3">
      <c r="A9" s="105"/>
      <c r="B9" s="102"/>
      <c r="C9" s="102"/>
      <c r="D9" s="106"/>
      <c r="E9" s="37" t="s">
        <v>31</v>
      </c>
      <c r="F9" s="38"/>
      <c r="G9" s="45" t="s">
        <v>33</v>
      </c>
      <c r="H9" s="40"/>
      <c r="I9" s="37" t="s">
        <v>9</v>
      </c>
      <c r="J9" s="102"/>
      <c r="K9" s="51">
        <v>599815</v>
      </c>
      <c r="L9" s="103"/>
      <c r="M9" s="98"/>
      <c r="N9" s="41">
        <v>43247</v>
      </c>
      <c r="O9" s="46">
        <v>43253</v>
      </c>
      <c r="P9" s="43">
        <v>43418</v>
      </c>
      <c r="Q9" s="44">
        <v>1</v>
      </c>
      <c r="R9" s="99"/>
      <c r="S9" s="40"/>
    </row>
    <row r="10" spans="1:19" s="1" customFormat="1" ht="49.5" customHeight="1" x14ac:dyDescent="0.3">
      <c r="A10" s="105"/>
      <c r="B10" s="102"/>
      <c r="C10" s="102"/>
      <c r="D10" s="106"/>
      <c r="E10" s="37" t="s">
        <v>18</v>
      </c>
      <c r="F10" s="37"/>
      <c r="G10" s="45" t="s">
        <v>32</v>
      </c>
      <c r="H10" s="47"/>
      <c r="I10" s="37" t="s">
        <v>9</v>
      </c>
      <c r="J10" s="102"/>
      <c r="K10" s="51">
        <v>1500000</v>
      </c>
      <c r="L10" s="103"/>
      <c r="M10" s="98"/>
      <c r="N10" s="41">
        <v>43247</v>
      </c>
      <c r="O10" s="46">
        <v>43253</v>
      </c>
      <c r="P10" s="43">
        <v>43418</v>
      </c>
      <c r="Q10" s="44">
        <v>1</v>
      </c>
      <c r="R10" s="99"/>
      <c r="S10" s="40"/>
    </row>
    <row r="11" spans="1:19" s="1" customFormat="1" ht="120.75" customHeight="1" x14ac:dyDescent="0.3">
      <c r="A11" s="37">
        <v>2</v>
      </c>
      <c r="B11" s="106"/>
      <c r="C11" s="106"/>
      <c r="D11" s="107"/>
      <c r="E11" s="37" t="s">
        <v>37</v>
      </c>
      <c r="F11" s="37"/>
      <c r="G11" s="45" t="s">
        <v>46</v>
      </c>
      <c r="H11" s="47"/>
      <c r="I11" s="37"/>
      <c r="J11" s="37"/>
      <c r="K11" s="51">
        <v>1500000</v>
      </c>
      <c r="L11" s="49">
        <v>1499693.4</v>
      </c>
      <c r="M11" s="39" t="s">
        <v>42</v>
      </c>
      <c r="N11" s="41">
        <v>43310</v>
      </c>
      <c r="O11" s="46" t="s">
        <v>39</v>
      </c>
      <c r="P11" s="43" t="s">
        <v>40</v>
      </c>
      <c r="Q11" s="44">
        <v>1</v>
      </c>
      <c r="R11" s="48">
        <v>436514</v>
      </c>
      <c r="S11" s="40"/>
    </row>
    <row r="12" spans="1:19" s="33" customFormat="1" ht="133.5" customHeight="1" x14ac:dyDescent="0.3">
      <c r="A12" s="37">
        <v>3</v>
      </c>
      <c r="B12" s="106"/>
      <c r="C12" s="106"/>
      <c r="D12" s="107"/>
      <c r="E12" s="37" t="s">
        <v>37</v>
      </c>
      <c r="F12" s="37"/>
      <c r="G12" s="45" t="s">
        <v>47</v>
      </c>
      <c r="H12" s="47"/>
      <c r="I12" s="37"/>
      <c r="J12" s="37"/>
      <c r="K12" s="51">
        <v>500000</v>
      </c>
      <c r="L12" s="49">
        <v>499868.23</v>
      </c>
      <c r="M12" s="39" t="s">
        <v>42</v>
      </c>
      <c r="N12" s="41">
        <v>43310</v>
      </c>
      <c r="O12" s="46" t="s">
        <v>39</v>
      </c>
      <c r="P12" s="43" t="s">
        <v>40</v>
      </c>
      <c r="Q12" s="44">
        <v>1</v>
      </c>
      <c r="R12" s="48">
        <v>413486</v>
      </c>
      <c r="S12" s="40"/>
    </row>
    <row r="13" spans="1:19" s="34" customFormat="1" ht="154.5" customHeight="1" x14ac:dyDescent="0.25">
      <c r="A13" s="49">
        <v>4</v>
      </c>
      <c r="B13" s="107"/>
      <c r="C13" s="107"/>
      <c r="D13" s="107"/>
      <c r="E13" s="49" t="s">
        <v>49</v>
      </c>
      <c r="F13" s="49"/>
      <c r="G13" s="39" t="s">
        <v>50</v>
      </c>
      <c r="H13" s="50"/>
      <c r="I13" s="49"/>
      <c r="J13" s="49"/>
      <c r="K13" s="51">
        <v>1500000</v>
      </c>
      <c r="L13" s="49">
        <v>1350000</v>
      </c>
      <c r="M13" s="39" t="s">
        <v>51</v>
      </c>
      <c r="N13" s="52">
        <v>43528</v>
      </c>
      <c r="O13" s="41">
        <v>43534</v>
      </c>
      <c r="P13" s="46">
        <v>43618</v>
      </c>
      <c r="Q13" s="44">
        <v>0.2</v>
      </c>
      <c r="R13" s="48"/>
      <c r="S13" s="58"/>
    </row>
    <row r="14" spans="1:19" s="34" customFormat="1" ht="154.5" customHeight="1" x14ac:dyDescent="0.25">
      <c r="A14" s="49">
        <v>5</v>
      </c>
      <c r="B14" s="107"/>
      <c r="C14" s="107"/>
      <c r="D14" s="107"/>
      <c r="E14" s="49" t="s">
        <v>49</v>
      </c>
      <c r="F14" s="49"/>
      <c r="G14" s="39" t="s">
        <v>52</v>
      </c>
      <c r="H14" s="50"/>
      <c r="I14" s="49"/>
      <c r="J14" s="49"/>
      <c r="K14" s="51">
        <v>1500000</v>
      </c>
      <c r="L14" s="49">
        <v>1425000</v>
      </c>
      <c r="M14" s="39" t="s">
        <v>53</v>
      </c>
      <c r="N14" s="52">
        <v>43543</v>
      </c>
      <c r="O14" s="52">
        <v>43549</v>
      </c>
      <c r="P14" s="41">
        <v>43594</v>
      </c>
      <c r="Q14" s="44">
        <v>0.4</v>
      </c>
      <c r="R14" s="48"/>
      <c r="S14" s="58"/>
    </row>
    <row r="15" spans="1:19" s="7" customFormat="1" ht="15.75" x14ac:dyDescent="0.3">
      <c r="A15" s="100" t="s">
        <v>11</v>
      </c>
      <c r="B15" s="100"/>
      <c r="C15" s="100"/>
      <c r="D15" s="100"/>
      <c r="E15" s="100"/>
      <c r="F15" s="100"/>
      <c r="G15" s="100"/>
      <c r="H15" s="53"/>
      <c r="I15" s="53"/>
      <c r="J15" s="54" t="s">
        <v>25</v>
      </c>
      <c r="K15" s="55">
        <f>SUM(K8:K14)</f>
        <v>8597507</v>
      </c>
      <c r="L15" s="56">
        <f>SUM(L8:L14)</f>
        <v>8364084.023</v>
      </c>
      <c r="M15" s="57"/>
      <c r="N15" s="57"/>
      <c r="O15" s="57"/>
      <c r="P15" s="57"/>
      <c r="Q15" s="57"/>
      <c r="R15" s="56">
        <f>SUM(R8:R14)</f>
        <v>4438412</v>
      </c>
      <c r="S15" s="53"/>
    </row>
    <row r="16" spans="1:19" ht="15.75" x14ac:dyDescent="0.3">
      <c r="G16" s="108" t="s">
        <v>55</v>
      </c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>
        <v>7400000</v>
      </c>
      <c r="S16" s="108"/>
    </row>
    <row r="17" spans="7:19" ht="15.75" x14ac:dyDescent="0.3">
      <c r="G17" s="108" t="s">
        <v>56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9">
        <f>R16-R15</f>
        <v>2961588</v>
      </c>
      <c r="S17" s="108"/>
    </row>
    <row r="18" spans="7:19" ht="15.75" x14ac:dyDescent="0.3"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</row>
  </sheetData>
  <mergeCells count="17">
    <mergeCell ref="M8:M10"/>
    <mergeCell ref="R8:R10"/>
    <mergeCell ref="A15:G15"/>
    <mergeCell ref="A7:B7"/>
    <mergeCell ref="E7:F7"/>
    <mergeCell ref="J8:J10"/>
    <mergeCell ref="L8:L10"/>
    <mergeCell ref="A8:A10"/>
    <mergeCell ref="B8:C14"/>
    <mergeCell ref="D8:D14"/>
    <mergeCell ref="A6:B6"/>
    <mergeCell ref="E6:F6"/>
    <mergeCell ref="A1:S1"/>
    <mergeCell ref="A2:S2"/>
    <mergeCell ref="A3:S3"/>
    <mergeCell ref="A4:S4"/>
    <mergeCell ref="A5:S5"/>
  </mergeCells>
  <pageMargins left="0.2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October 2018</vt:lpstr>
      <vt:lpstr>March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LG D</cp:lastModifiedBy>
  <cp:lastPrinted>2019-03-24T12:48:18Z</cp:lastPrinted>
  <dcterms:modified xsi:type="dcterms:W3CDTF">2019-04-30T06:39:47Z</dcterms:modified>
</cp:coreProperties>
</file>