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96" windowWidth="15300" windowHeight="8760"/>
  </bookViews>
  <sheets>
    <sheet name="December20" sheetId="1" r:id="rId1"/>
  </sheets>
  <definedNames>
    <definedName name="_xlnm.Print_Titles" localSheetId="0">December20!$1:$8</definedName>
  </definedNames>
  <calcPr calcId="144525"/>
</workbook>
</file>

<file path=xl/calcChain.xml><?xml version="1.0" encoding="utf-8"?>
<calcChain xmlns="http://schemas.openxmlformats.org/spreadsheetml/2006/main">
  <c r="T64" i="1" l="1"/>
  <c r="S108" i="1" l="1"/>
  <c r="K108" i="1"/>
  <c r="J108" i="1"/>
  <c r="I108" i="1"/>
  <c r="H108" i="1"/>
  <c r="G108" i="1"/>
  <c r="F108" i="1"/>
  <c r="E108" i="1"/>
  <c r="T95" i="1"/>
  <c r="T94" i="1"/>
  <c r="T93" i="1"/>
  <c r="T92" i="1"/>
  <c r="T91" i="1"/>
  <c r="T90" i="1"/>
  <c r="T89" i="1"/>
  <c r="L85" i="1"/>
  <c r="L84" i="1"/>
  <c r="L108" i="1" s="1"/>
  <c r="T83" i="1"/>
  <c r="L83" i="1"/>
  <c r="T79" i="1"/>
  <c r="T76" i="1"/>
  <c r="T74" i="1"/>
  <c r="T73" i="1"/>
  <c r="T70" i="1"/>
  <c r="T61" i="1"/>
  <c r="T60" i="1"/>
  <c r="T59" i="1"/>
  <c r="T58" i="1"/>
  <c r="T57" i="1"/>
  <c r="T56" i="1"/>
  <c r="T55" i="1"/>
  <c r="T54" i="1"/>
  <c r="T52" i="1"/>
  <c r="T51" i="1"/>
  <c r="T50" i="1"/>
  <c r="T49" i="1"/>
  <c r="T48" i="1"/>
  <c r="T47" i="1"/>
  <c r="T46" i="1"/>
  <c r="T45" i="1"/>
  <c r="T44" i="1"/>
  <c r="T41" i="1"/>
  <c r="T40" i="1"/>
  <c r="T39" i="1"/>
  <c r="T37" i="1"/>
  <c r="T36" i="1"/>
  <c r="T35" i="1"/>
  <c r="T34" i="1"/>
  <c r="T31" i="1"/>
  <c r="T29" i="1"/>
  <c r="T28" i="1"/>
  <c r="T27" i="1"/>
  <c r="T26" i="1"/>
  <c r="T24" i="1"/>
  <c r="T22" i="1"/>
  <c r="T20" i="1"/>
  <c r="T19" i="1"/>
  <c r="T18" i="1"/>
  <c r="T17" i="1"/>
  <c r="T16" i="1"/>
  <c r="T15" i="1"/>
  <c r="T13" i="1"/>
  <c r="T12" i="1"/>
  <c r="T10" i="1"/>
  <c r="T9" i="1"/>
</calcChain>
</file>

<file path=xl/sharedStrings.xml><?xml version="1.0" encoding="utf-8"?>
<sst xmlns="http://schemas.openxmlformats.org/spreadsheetml/2006/main" count="696" uniqueCount="477">
  <si>
    <t>Monthly Progress Report of Schemes under Barisal Division Rural Infrastructure Development Project(BDRIDP)</t>
  </si>
  <si>
    <t>Project Name : Barisal Division Rural Improvement Development Project(BDRIDP)</t>
  </si>
  <si>
    <t>District : Barguna</t>
  </si>
  <si>
    <t>Reporting Month:November/2020</t>
  </si>
  <si>
    <t>Sl No</t>
  </si>
  <si>
    <t>Packeg No</t>
  </si>
  <si>
    <t>Scheme Name of the Location       (Ch-ch)</t>
  </si>
  <si>
    <t>Road ID No</t>
  </si>
  <si>
    <t>Effective Qtyantity</t>
  </si>
  <si>
    <t>Approved Estimate cost               (Tk)</t>
  </si>
  <si>
    <t>Contract Amount (Tk)</t>
  </si>
  <si>
    <t>Name of contractor/ LCS Chairman</t>
  </si>
  <si>
    <t>Contract signing date</t>
  </si>
  <si>
    <t>Actual start Date</t>
  </si>
  <si>
    <t>Completion date as per contract</t>
  </si>
  <si>
    <t>Actual Completion date</t>
  </si>
  <si>
    <t>Physical progress %</t>
  </si>
  <si>
    <t>Financial progress</t>
  </si>
  <si>
    <t>Fund received with memo date</t>
  </si>
  <si>
    <t>Remarks</t>
  </si>
  <si>
    <t>Amount spent</t>
  </si>
  <si>
    <t>in %</t>
  </si>
  <si>
    <t>E/W   (m3)</t>
  </si>
  <si>
    <t>BC                  (Km)</t>
  </si>
  <si>
    <t>HBB                     (Km)</t>
  </si>
  <si>
    <t>RCC           (Km)</t>
  </si>
  <si>
    <t>Rehab              (Km)</t>
  </si>
  <si>
    <t>Str.           (m)</t>
  </si>
  <si>
    <t>BDRIDP/BRG/BET/UZ-Rd/01</t>
  </si>
  <si>
    <t>Badnikhali GC- Kazirhat GC via west karuna  High school road by BC from ch 0.00m-2500.00m under Betagi.</t>
  </si>
  <si>
    <t>M/S Khan Enterprise</t>
  </si>
  <si>
    <t>01.02.2015</t>
  </si>
  <si>
    <t>07.02.2015</t>
  </si>
  <si>
    <t>06.02.2016</t>
  </si>
  <si>
    <t>Final bill paid</t>
  </si>
  <si>
    <t>BDRIDP/BRG/BET/UZ-Rd/02</t>
  </si>
  <si>
    <t>Badnikhali GC- Kazirhat GC via west karuna  High school road by BC from ch 2500.00m-3700.00m under Betagi.</t>
  </si>
  <si>
    <t>18.04.2016</t>
  </si>
  <si>
    <t>BDRIDP/BRG/BET/UZ-St/01</t>
  </si>
  <si>
    <t>Construction of 2Nos 4.00m*3.30m 2Vent Box culvert on Badnikhali GC- Kazirhat GC via west karuna  High school road by BC at ch 2621.00m &amp; 2891.00m under Betagi.</t>
  </si>
  <si>
    <t>M/S Safi Enterprise</t>
  </si>
  <si>
    <t>25.01.2015</t>
  </si>
  <si>
    <t>01.02.2016</t>
  </si>
  <si>
    <t>BDRIDP/BRG/PAT/UN-Rd/01</t>
  </si>
  <si>
    <t>Rehabilitation of road from Lemua GC - C&amp;B Bazar(RHD) via Hatempur road by BC from ch 2230.00m-4230.00m(ID NO-504853008)</t>
  </si>
  <si>
    <t>Md.Nizam Uddin</t>
  </si>
  <si>
    <t>19.04.2015</t>
  </si>
  <si>
    <t>26.04.2015</t>
  </si>
  <si>
    <t>31.12.2016</t>
  </si>
  <si>
    <t>BDRIDP/BRG/BAM/CCA-St/01</t>
  </si>
  <si>
    <t>Construction of 1 No 1.50m*1.50m RCC Box culvert on Madha Kakchira GPS cum Cyclone Shelter- Cotto Bhaijora GPS- Khuchnichora GPS cum Cyclone Shelter road at Ch.  1350m (Road ID-504194011) Upazila: Bamna , District: Barguna.</t>
  </si>
  <si>
    <t>M/S Homaira construction</t>
  </si>
  <si>
    <t>31.05.2015</t>
  </si>
  <si>
    <t>01.06.2015</t>
  </si>
  <si>
    <t>30.09.2016</t>
  </si>
  <si>
    <t>BDRIDP/BRG/BAM/UN-Rd(R)/01</t>
  </si>
  <si>
    <t>Rehabilitation of road from Bukabunia Head Quarter- Amua GC via Laxmipura Madrasha road by BC from  Ch. 1000-3000m with 1.50m*1.50m Box Culvert at Ch. 1400m (Road ID-504193004) Upazila: Bamna , District: Barguna.</t>
  </si>
  <si>
    <t>M/S Ahmed Still Industries</t>
  </si>
  <si>
    <t>30.06.2016</t>
  </si>
  <si>
    <t>BDRIDP/BRG/BET/UZ-Rd(R)/03 (Tender ID 25642)</t>
  </si>
  <si>
    <t>Rehabilitation of road from Niamati- Deshanterkathi via DC Hat by BC Ch. 3900-5363.00 (Road ID-504472002) Upazila: Betagi , District: Barguna.</t>
  </si>
  <si>
    <t>28.07.2015</t>
  </si>
  <si>
    <t>05.08.2015</t>
  </si>
  <si>
    <t>17.10.2016</t>
  </si>
  <si>
    <t>BDRIDP/BRG/BET/UZ-St/02(Tender ID 25643)</t>
  </si>
  <si>
    <t>Construction of 2 Vent 3.60*4.00m RCC Box Culvert &amp; 1 Nos U-Drain on Niamati -Deshantorkathi via DC Hat road at ch. 4830m &amp; 1020m  (Road ID-504472002) Upazila: Betagi , District: Barguna.</t>
  </si>
  <si>
    <t>Md.Munibur Rahman</t>
  </si>
  <si>
    <t>26.07.2015</t>
  </si>
  <si>
    <t>05.02.2016</t>
  </si>
  <si>
    <t>BDRIDP/BRG/PAT/CCA-Rd(R)/01 (Tender ID-27058)</t>
  </si>
  <si>
    <t>Rehabilitation of road from Jaliaghata Bridge -Apiler Bridge road from Ch. 0.00-1483m (Road ID-504855032) Upazila: Patharghata , District: Barguna.</t>
  </si>
  <si>
    <t>M/S Afser &amp; Co.</t>
  </si>
  <si>
    <t>12.08.2015</t>
  </si>
  <si>
    <t>20.08.2015</t>
  </si>
  <si>
    <t>20.08.2016</t>
  </si>
  <si>
    <t>BDRIDP/BRG/PAT/CCA-St/01(Tender ID-25645)</t>
  </si>
  <si>
    <t>Construction of 5 Nos U-Drain and 1 No Box Culvert on  Jaliaghata Bridge - Apiler Bridge road at Ch.350m,704m,896m,974m, 1260m,&amp; 528m (Road ID-504855032) Upazila: Patharghata , District: Barguna.</t>
  </si>
  <si>
    <t>M/S Humaira Construction</t>
  </si>
  <si>
    <t>BDRIDP/BRG/BET/CCA-Rd/01(Tender ID25646)</t>
  </si>
  <si>
    <t>Improvement of road from Betagi-Barguna (UZR/Bango Bandhu Bazar) -Charkhali Wapda Bazar (Bango Bandhu Bazar Paschim Kauna H/S-Kaialghata- Charkhali) road By BC from Ch. 00-1800m(ID No. 504474298)  Upazila: Betagi , District: Barguna.</t>
  </si>
  <si>
    <t>M/S Humayun Enterprise</t>
  </si>
  <si>
    <t>BDRIDP/BRG/BET/CCA-Rd/02(Tender ID-25647)</t>
  </si>
  <si>
    <t>Improvement of road from Betagi-Barguna (UZR/Bango Bandhu Bazar) -Charkhali Wapda Bazar (Bango Bandhu Bazar Paschim Kauna H/S-Kaialghata- Charkhali) road By BC from Ch. 1800-3425m(ID No. 504474298)  Upazila: Betagi , District: Barguna.</t>
  </si>
  <si>
    <t>BDRIDP/BRG/BAT/CCA-St/01(Tender ID25648)</t>
  </si>
  <si>
    <t>Construction of 4Nos U-Drain &amp; 2Nos 2Vent 3.00X3.50m RCC Box Culvert on Betagi-Barguna (UZR/Bango Bandhu Bazar) -Charkhali Wapda Bazar (Bango Bandhu Bazar Paschim Kauna H/S-Kaialghata- Charkhali) road at ch.55m,638m,2810m,3200m,250m &amp; 3112m (ID No. 504474298)  Upazila: Betagi , District: Barguna.</t>
  </si>
  <si>
    <t>BDRIDP/BRG/BAM/CCA-Rd/02(Tender ID-23932)</t>
  </si>
  <si>
    <t>Improvement of road from Bamna Bukabunia road to gafur Master House with 2Nos U-Drain at ch 10m &amp; 300m.</t>
  </si>
  <si>
    <t>M/S Rudra Enterprise</t>
  </si>
  <si>
    <t>11.04.2015</t>
  </si>
  <si>
    <t>18.10.2016</t>
  </si>
  <si>
    <t>BDRIDP/BRG/SDR/UZ-St/01</t>
  </si>
  <si>
    <t>Construction of 72.00n Long RCC Girder Bridge on Barguna - Fuljhuri  GC- Kakchira GC road Adjacent to Barguna Fish Market at ch 50.00m under Barguna Sadar Upazila.Barguna.</t>
  </si>
  <si>
    <t>MSE-SMS(JV)</t>
  </si>
  <si>
    <t>31.08.2016</t>
  </si>
  <si>
    <t>08.09.2016</t>
  </si>
  <si>
    <t>30.01.2018 (30.06.2018)</t>
  </si>
  <si>
    <t>Final Bill Paid</t>
  </si>
  <si>
    <t>BDRIDP/BRG/PAT/UZ-Rd/01 (Tender ID 58712)</t>
  </si>
  <si>
    <t>Improvement of Kalmegha - Charduani GC Road from ch 6944m-8100m(ID No-5048552005)</t>
  </si>
  <si>
    <t>Md. Golam Kibria</t>
  </si>
  <si>
    <t>22.08.2016</t>
  </si>
  <si>
    <t>28.08.2016</t>
  </si>
  <si>
    <t>28.02.2017 (31.12.2018)</t>
  </si>
  <si>
    <t>BDRIDP/BRG/PAT/UZ-Rd(R)/02 (Tender ID 58713)</t>
  </si>
  <si>
    <t>Rehabilitation of  Kalmegha - Charduani GC Road from ch 2134m-6944m with construction of 5 Nos U-Drain at ch 2494m,3750m,4090m,6076m &amp; 6176m(ID No-5048552005)</t>
  </si>
  <si>
    <t>M/S Polly Stors</t>
  </si>
  <si>
    <t>05.10.2016</t>
  </si>
  <si>
    <t>12.10.2016</t>
  </si>
  <si>
    <t>17.11.2017 (05.02.2018)</t>
  </si>
  <si>
    <t>BDRIDP/BRG/AMT/UZ-Rd/01</t>
  </si>
  <si>
    <t>Improvement of road from Amtali Mohiskata RHD -Kalagasia  Khasherhat GC via Gulishakhali Bazar at ch 6843m-8843m</t>
  </si>
  <si>
    <t>M/S Mithun Traders</t>
  </si>
  <si>
    <t>05.09.2016</t>
  </si>
  <si>
    <t>12.09.2016</t>
  </si>
  <si>
    <t>20.07.2017</t>
  </si>
  <si>
    <t>BDRIDP/BRG/PAT/CCA-Rd/02 (Tender ID 62007)</t>
  </si>
  <si>
    <t>Improvement of road from  Chaherabad GPS cum Cyclone Shelter (Chaherabad Dali Bari - Subendra Nath High school) at ch 0m-1435m</t>
  </si>
  <si>
    <t>M/S Jami Enterprise</t>
  </si>
  <si>
    <t>23.07.2017 (30.04.2018)</t>
  </si>
  <si>
    <t>BDRIDP/BRG/PAT/CCA-Rd/03 (Tender ID 62008)</t>
  </si>
  <si>
    <t>Improvement of road from  Kathal Toli GPS Cum Cyclone shelter Connecting road ( Kathaltoli Bazar -Parighata via Kathaltoli GPS Road )at ch 0m-2230m</t>
  </si>
  <si>
    <t>M/S Arif &amp; Asif Construction</t>
  </si>
  <si>
    <t>26.09.2016</t>
  </si>
  <si>
    <t>03.10.2016</t>
  </si>
  <si>
    <t>19.08.2017 (15.02.2018)</t>
  </si>
  <si>
    <t>BDRIDP/BRG/AMT/CCA-Rd/01 (Tender ID 72101)</t>
  </si>
  <si>
    <t>Improvement of road by BC  from Angulkata GPS cum cyclone shelter-North Angulkata GPS &amp; Lunch ghat via Khekuani  Bazar Road at ch 1900m-4200m.Effective length 2270m and construction of 1 No0.925mx1.20m U-Drain(L=8m) at ch 3250m.</t>
  </si>
  <si>
    <t>26.12.2016</t>
  </si>
  <si>
    <t>01.01.2017</t>
  </si>
  <si>
    <t>06.11.2017</t>
  </si>
  <si>
    <t>BDRIDP/BRG/SAD/CCA-Rd/01 (Tender ID 72101)</t>
  </si>
  <si>
    <t>Improvement of road  from Barguna - Lakurtala -Dhupati - Chandukhali GC at ch 8400m-10025m with construction of 2 Nos small structure U-Drain(625mmx900mm) at ch 8625m &amp; 9350m</t>
  </si>
  <si>
    <t>M/S Sonali Enterprise</t>
  </si>
  <si>
    <t>30.01.2017</t>
  </si>
  <si>
    <t>07.02.2017</t>
  </si>
  <si>
    <t>07.02.2018 (30.06.2018)</t>
  </si>
  <si>
    <t xml:space="preserve">Final </t>
  </si>
  <si>
    <t>BDRIDP/BRG/BAM/CCA-RdR/01 (Tender ID 103724)</t>
  </si>
  <si>
    <t>Rehabilitation of road from Maidha Kakchira GPS cum Cyclone Shelter- Cotto Bhaijora GPS- Khuchnichora GPS cum Cyclone Shelter road from  Ch. 930-2100m (Road ID-504194011  Salvage amount Tk 688913.00) Upazila: Bamna , District: Barguna.</t>
  </si>
  <si>
    <t>M/S Poly construction</t>
  </si>
  <si>
    <t>17.07.2017</t>
  </si>
  <si>
    <t>01.09.2017</t>
  </si>
  <si>
    <t>28.02.2018 (28.02.2019)</t>
  </si>
  <si>
    <t>BDRIDP/BRG/BAM/CCA-Rd/03</t>
  </si>
  <si>
    <t xml:space="preserve">Improvement of Road from Tulatala BC road to Bebazia khal GPS cum Cyclone Shelter via Dhalu Sikder House from Ch. 00-500m under Bamna Upazila District Barguna Road ID-504194051 Salvage amount Tk. 27776 </t>
  </si>
  <si>
    <t>M/S Kohinoor Enterprise</t>
  </si>
  <si>
    <t>24.09.2017</t>
  </si>
  <si>
    <t>27.09.2017</t>
  </si>
  <si>
    <t>27.03.2018</t>
  </si>
  <si>
    <t>BDRIDP/BRG/BAM/CCA-Rd/04</t>
  </si>
  <si>
    <t>Improvement of road from Ramna dawatala battala Culvert- Wapda via Poschim Golaghata GPS Cum Cyclone  Shelter at ch 0.00-715m and Construction of 05Nos U-Drain on same road at ch 40m,250m450m,593m &amp; 682m under Bamna Barguna</t>
  </si>
  <si>
    <t>M/S Atom Enterprise</t>
  </si>
  <si>
    <t>01.03.2018</t>
  </si>
  <si>
    <t>07.03.2018</t>
  </si>
  <si>
    <t>07.09.2018 (31.12.2018)</t>
  </si>
  <si>
    <t>final bill paid</t>
  </si>
  <si>
    <t>BDRIDP/BRG/PAT/CCA-Rd/04(ID-146855)</t>
  </si>
  <si>
    <t>Improvement of Amratala GPS Cum Cyclone Shelter Connecting road Kelmegha UP-Mesherpur Bazar via Paschim Amratala GPS road. DPP ID No-504855062 New ID No-504853020 a) Earthwork Ch. 00-1000m. b) Bituminous Carpeting Ch. 00-1000m. c) U-Drain at Ch. 112.00m, 355.00m, 528.00m &amp; 947.00m under Patharghata Upazila, District Barguna.</t>
  </si>
  <si>
    <t>504855062 &amp; 504853020</t>
  </si>
  <si>
    <t>M/S KK Enterprise</t>
  </si>
  <si>
    <t>08.02.2018</t>
  </si>
  <si>
    <t>25.02.2018</t>
  </si>
  <si>
    <t>10.07.2018</t>
  </si>
  <si>
    <t>BDRIDP/BRG/ AMT/CCA-Rd/02(ID-162870)</t>
  </si>
  <si>
    <t>Improvement of road Khaliyan Bus-Stand to H/O Hasem Mridha via Valoybunia GPS &amp; Nilgonj High School Road by BC From Ch. 00m to 1450m Including structure under Amtali Upazila, District: Barguna [Road ID-504094087]</t>
  </si>
  <si>
    <t>Md. Abul Kalm Azad</t>
  </si>
  <si>
    <t>30.04.2018</t>
  </si>
  <si>
    <t>30.10.2018</t>
  </si>
  <si>
    <t>10.03.2019</t>
  </si>
  <si>
    <t>BDRIDP/BRG/ BAM/UN-Rd/02(ID-162871)</t>
  </si>
  <si>
    <t>Improvement of Bamna UP Office-Gudhighata Bazar via Kuchnichora GPS Ramna UP Office-Gudhighata Bazar via Kuchinichora GPS Road by BC From Ch. 1370m to 2370m Earthen from CH. 1000m to 2000m &amp; 1 Nos U-Drain at Ch. 1940m under Bamna Upazila, District: Barguna [Road ID-504193006].</t>
  </si>
  <si>
    <t>M/S Khankaker Sahin Ahmed.Paschim Goalchatmot. Faridpur</t>
  </si>
  <si>
    <t>06.05.2018</t>
  </si>
  <si>
    <t>14.05.2018</t>
  </si>
  <si>
    <t>14.11.2018   (31.03.2021)</t>
  </si>
  <si>
    <t>AS completed. WBM on going</t>
  </si>
  <si>
    <t>BDRIDP/BRG/BAM/CCA-Rd/05(ID-162872)</t>
  </si>
  <si>
    <t>Improvement of Uttar Kakchira Bazar Chalavanga Launch Ghat via Gudhighata Adarsha GPS cum Cyclone Shelter Road by BC From Ch. 00m to 1000m under Bamna Upazila, District: Barguna [Road ID-504194080]</t>
  </si>
  <si>
    <t>14.11.2018 (31.03.2021)</t>
  </si>
  <si>
    <t>W BM on Complete</t>
  </si>
  <si>
    <t>BDRIDP/BRG/ BAM/UN-Rd/03(ID-162873)</t>
  </si>
  <si>
    <t>Improvement of Dawatala UP Office-Uttar Kakchira Bazar via Nobogram GPS Road by BC From Ch. 00m to 1000m under Bamna Upazila, District: Barguna [Road ID-504193012] (Salvage amount Tk 426251.00).</t>
  </si>
  <si>
    <t>13.05.2018</t>
  </si>
  <si>
    <t>21.05.2018</t>
  </si>
  <si>
    <t>21.11.2018 (31.12.2019)</t>
  </si>
  <si>
    <t>BDRIDP/BRG/ PAT/GHT/01</t>
  </si>
  <si>
    <t>Construction of Gfhat at Kakchira Bazar(GC)</t>
  </si>
  <si>
    <t>M/S Arif &amp; Asif Construction. Sadar road Barguna.</t>
  </si>
  <si>
    <t>06.06.2018</t>
  </si>
  <si>
    <t>13.09.2018</t>
  </si>
  <si>
    <t>Work cancel</t>
  </si>
  <si>
    <t>BDRIDP/BRG/ BAM/GHT/01</t>
  </si>
  <si>
    <t>Construction of Gfhat at Bukabunia Bazar</t>
  </si>
  <si>
    <t>20.05.2018</t>
  </si>
  <si>
    <t>27.05.2018</t>
  </si>
  <si>
    <t>27.09.2018 (31.05.2019)</t>
  </si>
  <si>
    <t>BDRIDP/BRG/ TAL/GHT/01</t>
  </si>
  <si>
    <t>Construction of Gfhat at Taltali  Bazar(GC)</t>
  </si>
  <si>
    <t>M/S jahanara Islam,College Road,Barguna</t>
  </si>
  <si>
    <t>24.06.2018</t>
  </si>
  <si>
    <t>02.07.2018</t>
  </si>
  <si>
    <t>02.11.2018 (17.12.2018)</t>
  </si>
  <si>
    <t>BDRIDP/BRG/AMT/UZ-St/01</t>
  </si>
  <si>
    <t>Construction of 21.00n  RCC Girder Bridge on Amtali Mohiskata R&amp;H - Kalagasia  Kaserhat GC via Gulishakhali Bazar at ch 3790m under Amtali Upazila.Barguna.</t>
  </si>
  <si>
    <t>Md.Enayet Hossain</t>
  </si>
  <si>
    <t>07.05.2018</t>
  </si>
  <si>
    <t>14.01.2019 (30.11.2019)</t>
  </si>
  <si>
    <t>Final</t>
  </si>
  <si>
    <t>BDRIDP/BRG/PAT/CCA-Rd/05</t>
  </si>
  <si>
    <t>Improvement of Kamarer Hat- Thakurbari to Katakhali Union road under Patharghata Upazila District Barguna Road ID-504854067a Earthwork Ch. 0.00m-250.00mb Carpeting BC Ch. 0.00m-250.00m</t>
  </si>
  <si>
    <t>M/S Othoi Enterprise,Dakkhin monosha,Purbo Dhupoti,  Barguna Sadar,barguna.</t>
  </si>
  <si>
    <t>01.07.2018</t>
  </si>
  <si>
    <t>31.12.2018</t>
  </si>
  <si>
    <t>BDRIDP/BRG/PAT/CCA-Rd/06</t>
  </si>
  <si>
    <t>Improvement of Gabbaria GPS-Wapda Kamal shop via Tafalbaria Madrasha road under Patharghata Upazila District Barguna Road ID- 504855113a Earthwork Ch. 0.00m-2538.00mb Carpeting BC Ch. 0.00m-2538.00mc U-Drain 04 Nos at Ch. 628m 962m 1538m &amp; 1950m</t>
  </si>
  <si>
    <t>M/S Akon Traders, pathorghata pauroshova, Barguna</t>
  </si>
  <si>
    <t>30.12.2018 (31.05.2019)</t>
  </si>
  <si>
    <t>BDRIDP/BRG/SAD/CCA-Rd/01 (188387)</t>
  </si>
  <si>
    <t>Improvement of Kumarkhali GPS Connecting Approach Road Bawalker GCCR- Kumarkhali Jame Mosque Road at Ch. 00.00m to 1000.00m under Barguna Sadar Upazila District Barguna Road ID- 504285029 Salvage amount Tk. 605472.00</t>
  </si>
  <si>
    <t>M/S RS  Buisness Center</t>
  </si>
  <si>
    <t>05.07.2018</t>
  </si>
  <si>
    <t>13.07.2018</t>
  </si>
  <si>
    <t>13.01.2019</t>
  </si>
  <si>
    <t>BDRIDP/BRG/SDR/UZ-St/04 (190364)</t>
  </si>
  <si>
    <t>Construction of 15.00m Long RCC Girder Bridge on Katherpul RHD-Kadamtala Hat-Baikalin Hat-Ayla GC road at Ch. 4364.00m Road ID- 504282010 under Barguna Sadar Upazila Barguna District.</t>
  </si>
  <si>
    <t>BDRIDP/BRG/SDR/UZ-St/02(190361)</t>
  </si>
  <si>
    <t>Construction of 36.00m Long RCC Girder Bridge on Katherpul RHD-Kadamtala Hat-Baikalin Hat-Ayla GC road at Ch. 6455.00m Road ID -504282010 under Barguna Sadar Upazila Barguna District.</t>
  </si>
  <si>
    <t>36..00</t>
  </si>
  <si>
    <t>M/S Khan Enterprise &amp; M/S Poly Construction</t>
  </si>
  <si>
    <t>05.08.2018</t>
  </si>
  <si>
    <t>13.08.2018</t>
  </si>
  <si>
    <t>13.04.2019   (23.11.2019)</t>
  </si>
  <si>
    <t>Approach completed</t>
  </si>
  <si>
    <t>BDRIDP/BRG/SDR/UZ-St/03(190362)</t>
  </si>
  <si>
    <t>Construction of 20.00m Long RCC Girder Bridge on Barguna-Lakurtala-Dhapati-Chandukhali GC Road Amtali-Kakchira RHDLakurtala-Chandukhali GC via Andarmanik Road Sadar Part at Ch. 11580.00m Road ID -504282007 under Barguna Sadar Upazila Barguna District.</t>
  </si>
  <si>
    <t>Quashem Construction &amp; M/S polly Store(JV).Town Kalikapur, patuakhali</t>
  </si>
  <si>
    <t>12.08.2018</t>
  </si>
  <si>
    <t>19.08.2018</t>
  </si>
  <si>
    <t>19.08.2019 (01-11-19)</t>
  </si>
  <si>
    <t>BDRIDP/BRG/TAL/UZ-St/02(190363)</t>
  </si>
  <si>
    <t>Construction of 36.06m Long RCC Girder Bridge on Kathupatra GC-Bogirhat GC via H/O Patoary &amp; Panchakoralia Bazar road at Ch. 9714.00m Road ID -504872005 under Taltali Upazila Barguna District.</t>
  </si>
  <si>
    <t>M/S Arif &amp; Asif Construction &amp; M/S Mithun Traders (JV0</t>
  </si>
  <si>
    <t>24.07.2018</t>
  </si>
  <si>
    <t>01.08.2018</t>
  </si>
  <si>
    <t xml:space="preserve"> </t>
  </si>
  <si>
    <t>BDRIDP/BRG/TAL/UZ-St/01(188388)</t>
  </si>
  <si>
    <t>Construction of 50.06m RCC Girder Bridge on Kachupatra GC- Bogirhat GC via Panchakoralia at Ch. 350.00m under Taltali Upazila District Barguna Road ID- 504872005</t>
  </si>
  <si>
    <t>30.05.2019</t>
  </si>
  <si>
    <t>BDRIDP/BRG/BAM/CCA-Rd/06</t>
  </si>
  <si>
    <t>Improvement of road Chalitabunia Bazar Bukabunia UP Dr. Lublu House.ID No-504194004 (a) Earth wark from Ch. 1739m-3174m. (b) Carpeting BC from Ch. 1739m-3174m. (c) Construction of 1 Nos 4.00mx3.00m &amp; 1 Nos 1.5mX1.5m Box Culvert at Ch. 2616m &amp; 2424m. 2 Nos 0.625mX0.625m U-drain at Ch 2924m &amp; 3114m under Bamna Upazila, District: Barguna (Estimated Cost : 1,23,35,199.00).</t>
  </si>
  <si>
    <t>M/S Akon Trading Hospital Road ,Bamna, Barguna</t>
  </si>
  <si>
    <t>13.02.2019</t>
  </si>
  <si>
    <t>BDRIDP/BRG/SAD/CCA-St/05</t>
  </si>
  <si>
    <t>Construction of 29.00m  PSC  Girder Bridge on Katherpol RHD - Kadamtala Hat - Baikalin Hat  - Ayla GC road at ch 3215m under Barguna sadar,Barguna.  Road ID- 504282010</t>
  </si>
  <si>
    <t>M/S Quashem Const. -M/S polly Store(JV)</t>
  </si>
  <si>
    <t>24.01.2019</t>
  </si>
  <si>
    <t>12.12.2019 (30.12.2020)</t>
  </si>
  <si>
    <t>Abutment  Completed</t>
  </si>
  <si>
    <t>BDRIDP/BRG/SAD/UZ-St/06 (234465)</t>
  </si>
  <si>
    <t>Construction of Retaining wall &amp; Under pass way of 72.00n Long RCC Girder Bridge Approach  on Barguna - Fuljhuri  GC- Kakchira GC road Adjacent to Barguna Fish Market  at ch 50m ID No-504282003 (a) retaining wall 84.00m (b)guide wall 8.40m (c 2Nos Culvert 3.00mX3.00m 6m under Barguna Sadar Upazila.Barguna.</t>
  </si>
  <si>
    <t>24.12.2018</t>
  </si>
  <si>
    <t>01.01.2019</t>
  </si>
  <si>
    <t>30.06.2019</t>
  </si>
  <si>
    <t>BDRIDP/BRG/SAD/CCA-Rd/02,  (253161)</t>
  </si>
  <si>
    <t xml:space="preserve"> Improvement of Nazimuddin Bari-Kasem Musuli Bari road. ID No-504285074 a Earth wark from Ch. 00 - 1000m. 9b Carpeting DC from at Ch. 00 - 1000m. c Construction of 3 Nos U - Drain at Ch. 400m 580m 800m. Under sadar Upazila,Barguna.</t>
  </si>
  <si>
    <t>M/S Taj Enterprise,Nazrul Islam Road,Barguna.</t>
  </si>
  <si>
    <t>28.01.2019</t>
  </si>
  <si>
    <t>05.09.2019</t>
  </si>
  <si>
    <t>final</t>
  </si>
  <si>
    <t>BDRIDP/BRG/SAD/CCA-Rd/03,  (253162)</t>
  </si>
  <si>
    <t xml:space="preserve"> Improvement of Monosatoli Sluice - Latakata road. ID No-504285078 a Earth wark at Ch. 00 - 1000m. b Carpeting DC from at Ch. 00 - 1000m. c Construction of 2 Nos U - Drain at Ch. 540m 700m. Under sadar Upazila,Barguna.</t>
  </si>
  <si>
    <t>M/S Azad Traders</t>
  </si>
  <si>
    <t>16.06.2019</t>
  </si>
  <si>
    <t>BDRIDP/BRG/AMT/UZ-St/02,  (267090)</t>
  </si>
  <si>
    <t>Construction of 20.00m  RCC Girder Bridge on Amtali Moshiskata RHD -Kalagasia Khasher Hat GC Via Gulishakhali bazar at Ch 6085m under Amtali,,Barguna.  Road ID- 504092010</t>
  </si>
  <si>
    <t>M/S Amir Engineering corporetion &amp; M/S Khandoker Brothers(JV)</t>
  </si>
  <si>
    <t>05.04.2019</t>
  </si>
  <si>
    <t>12.04.2019</t>
  </si>
  <si>
    <t>12.04.20120</t>
  </si>
  <si>
    <t>B/S abutment &amp; wing wall completed</t>
  </si>
  <si>
    <t>BDRIDP/BRG/SAD/UN-Rd/01 ,(277654)</t>
  </si>
  <si>
    <t xml:space="preserve"> Improvement of Gourichanna East Lakurtala-Rodpara Bazar road from Ch. 1185.00m 2685.00m ID No-504283004 (a) Earth wark from Ch.1185 - 2685m. (b) Carpeting Ch.1185-2685m. (c) 2 Nos U - Drain at Ch. 2085m &amp; 2580m</t>
  </si>
  <si>
    <t>M/S Mohiuddin Ahmed. Papuakhali</t>
  </si>
  <si>
    <t>01.05.2019</t>
  </si>
  <si>
    <t>16.12.2019 (31.12.2020)</t>
  </si>
  <si>
    <t>WBM on going</t>
  </si>
  <si>
    <t xml:space="preserve">BDRIDP/BRG/AMT/UN-Rd/01, (278816) </t>
  </si>
  <si>
    <t>Improvement of Atharogasia UP - Munsir Hat via uttar Garabunia Bazar &amp; GPS road from Ch 0.00-2000.00m under Amtali Upazila. ID No-504093029</t>
  </si>
  <si>
    <t>08.05.2019</t>
  </si>
  <si>
    <t>01.03.2020 (30.12.2020)</t>
  </si>
  <si>
    <t>WBM Completed</t>
  </si>
  <si>
    <t>BDRIDP/BRG/AMT/UZ-Rd/02 ,(278481)</t>
  </si>
  <si>
    <t xml:space="preserve"> Improvement of Gazipur GC-Badura GC via Atharogasia UP road from Ch 2850.00-3748.00m &amp; 3877m-3987m. at Amtali Upazila ID No-504092006</t>
  </si>
  <si>
    <t>M/S Tanha Enterprise.Vill &amp; post:Paschim Chila,Amtali, Barguna</t>
  </si>
  <si>
    <t>31.03.2019</t>
  </si>
  <si>
    <t>07.04.2019</t>
  </si>
  <si>
    <t>07.11.2019 (30.05.2020)</t>
  </si>
  <si>
    <t>BDRIDP/BRG/AMT/GHAT/01,(279781)</t>
  </si>
  <si>
    <r>
      <rPr>
        <sz val="11"/>
        <color theme="1"/>
        <rFont val="Times New Roman"/>
        <family val="1"/>
      </rPr>
      <t xml:space="preserve"> Construction of RCC Ghatla at Gazipur Bazar under Amtali Upazila Dist Barguna.</t>
    </r>
    <r>
      <rPr>
        <b/>
        <sz val="11"/>
        <color theme="1"/>
        <rFont val="Times New Roman"/>
        <family val="1"/>
      </rPr>
      <t xml:space="preserve"> </t>
    </r>
  </si>
  <si>
    <t>M/S Sikder &amp; Sons</t>
  </si>
  <si>
    <t>24.04.2019</t>
  </si>
  <si>
    <t>30.01.2020</t>
  </si>
  <si>
    <t>BDRIDP/BRG/BET/UN-Rd/01, (299697)</t>
  </si>
  <si>
    <t xml:space="preserve"> Improvement of Hosnabad UPC - Kazirhat GC to Late Asraf Ali Talukder Ex-MUP Bari Mosque Link Road Ch. 00m - 250m (a) Earthwork from Ch oom - 250m. (b) Carpeting DC Ch 00m - 250m. (c) Palisading 83m ID No-504473014 under Betagi Upazila Dist Barguna. Salvage-8,878.00.</t>
  </si>
  <si>
    <t>M/S Musulli Construction, Boro labongola, Barguna Sadar, Barguna</t>
  </si>
  <si>
    <t>16.05.2019</t>
  </si>
  <si>
    <t>23.11.2019</t>
  </si>
  <si>
    <t>BDRIDP/BRG/BET/CCA-Rd/03 ,(299698)</t>
  </si>
  <si>
    <t xml:space="preserve">(A) Improvement of Jamir Uddin bridge - RRIPM Bridge near at H/O Ataher Matubber Road by BC Ali Howlader House - Doctor Bari road Ch. 1400m-2100m (a) Earthwork from Ch 1400m-2100m (b) Carpeting DC Ch 1400m-2100m (c) 1 no 2.6m x 2.00m RCC Box Culvert at Ch. 1745 ID No-504474222 under Betagi Upazila Dist Barguna. (B) Improvement of Kazir hat UZR-H/O Hashim member Road by BC Ch. 00m-700m (a) Earthwork from Ch. 00m-700m (b) Carpeting DC Ch. 00m-700m ID No-504474194 Under Betagi Upazila Dist Barguna. Salvage-2,12,137.00 </t>
  </si>
  <si>
    <t>M/S Al Mamun</t>
  </si>
  <si>
    <t>11.06.19</t>
  </si>
  <si>
    <t>27.02.2020</t>
  </si>
  <si>
    <t>WBM ongoing</t>
  </si>
  <si>
    <t>BDRIDP/BRG/PAT/CCA-Rd/07 (299699)</t>
  </si>
  <si>
    <r>
      <t>,</t>
    </r>
    <r>
      <rPr>
        <sz val="11"/>
        <color theme="1"/>
        <rFont val="Times New Roman"/>
        <family val="1"/>
      </rPr>
      <t xml:space="preserve"> Improvement of Battala RHD-Kalmegha High School Abdus Sattar Khan Bari Road Ch. 00m-640m (a) Earth work from Ch. 00m-640m (b) Carpeting DC Ch. 00m - 640m (c) 2 nos U-Drain at Ch. 27m &amp; 251m ID No-504854068 under Patharghata Upazila Dist Barguna.</t>
    </r>
  </si>
  <si>
    <t>M/S Othoi Enterprise, Dakkhin monoshatali, Purbo Dhupoti,  Barguna Sadar,barguna.</t>
  </si>
  <si>
    <t>23.05.2019</t>
  </si>
  <si>
    <t>23.12.2019  (17.03.2020)</t>
  </si>
  <si>
    <t>BDRIDP/BRG/AMT/GC/01 (305315),</t>
  </si>
  <si>
    <r>
      <t xml:space="preserve"> </t>
    </r>
    <r>
      <rPr>
        <sz val="11"/>
        <color theme="1"/>
        <rFont val="Calibri"/>
        <family val="2"/>
        <scheme val="minor"/>
      </rPr>
      <t>Improvement of Gazipur Bazar (i) Single Storied Multipurpose Shed Size 12.00mx6.00m. (ii) Interal road (a) CC Road0.54km (b) HBB Road 0.25 km (iii) Toilet Block 5.75mx3.075m (iv) Deep Tube-Well</t>
    </r>
    <r>
      <rPr>
        <sz val="11"/>
        <color theme="1"/>
        <rFont val="Times New Roman"/>
        <family val="1"/>
      </rPr>
      <t xml:space="preserve"> under Amtali Upazila Dist Barguna. </t>
    </r>
  </si>
  <si>
    <t>Mahi Enterprise, Bawalkor, Barguna Sadar,Barguna</t>
  </si>
  <si>
    <t>20.05.2019</t>
  </si>
  <si>
    <t>27.11.2019 (30.12.2020)</t>
  </si>
  <si>
    <t>Multipurpose shade &amp; Toilet Block work on going</t>
  </si>
  <si>
    <t xml:space="preserve">BDRIDP/BRG/SAD/CCA-Rd/04(397674) </t>
  </si>
  <si>
    <t xml:space="preserve">Improvement of Sujauddin Khayagha t- Rodpara Bazar Road.at Ch.3100m-4100m Road ID504284033 </t>
  </si>
  <si>
    <t>M/S Belal Hossain Traders</t>
  </si>
  <si>
    <t>02.06.2020</t>
  </si>
  <si>
    <t>09.08.2020</t>
  </si>
  <si>
    <t>Redy for ISG</t>
  </si>
  <si>
    <t>BDRIDP/BAR/BET/UZ-St/03 (410433)</t>
  </si>
  <si>
    <t xml:space="preserve"> Construction of 30.06m Long RCC Girder Bridge on Niamati- Deshanterkati via DC hat Niamati GC-Barguna-Bakergonj RHD Kanki Bazar Road at ch.4551 Km Road ID 504472002 Under Betagi Upazila Dist Barguna.</t>
  </si>
  <si>
    <t>M/S lyla Builders &amp; Md Lutful kabir (JV)</t>
  </si>
  <si>
    <t>24.05.2020</t>
  </si>
  <si>
    <t>11.04.2021</t>
  </si>
  <si>
    <t>Preparation for pile casting</t>
  </si>
  <si>
    <t>LCS</t>
  </si>
  <si>
    <t>BDRIDP/BRG/BET/UZ-Ew/01</t>
  </si>
  <si>
    <t>Badnikhali GC- Kazirhat GC via west karuna  High school road by Earth Work from ch 00.00m-900.00m under Betagi.</t>
  </si>
  <si>
    <t>LCS           Kabir</t>
  </si>
  <si>
    <t>11.01.2015</t>
  </si>
  <si>
    <t>30.04.2015</t>
  </si>
  <si>
    <t>28.09.2014</t>
  </si>
  <si>
    <t>Badnikhali GC- Kazirhat GC via west karuna  High school road by Earth Work from ch 900.00m-1800.00m under Betagi.</t>
  </si>
  <si>
    <t>LCS  Ripon</t>
  </si>
  <si>
    <t>Badnikhali GC- Kazirhat GC via west karuna  High school road by Earth Work from ch 1800.00m-2500.00m under Betagi.</t>
  </si>
  <si>
    <t>LCS  Shapon</t>
  </si>
  <si>
    <t>BDRIDP/BRG/BET/UZ-Ew/02</t>
  </si>
  <si>
    <t>Badnikhali GC- Kazirhat GC via west karuna  High school road by Earth Work from ch 2500.00m-3700.00m under Betagi.</t>
  </si>
  <si>
    <t>LCS  Shanu</t>
  </si>
  <si>
    <t>BDRIDP/BRG/BET/UZ-Ew/03</t>
  </si>
  <si>
    <t>Resectioning of road from Niamati - Deshanterkathi via DC Hat Ch. 3900-5363m</t>
  </si>
  <si>
    <t>LCS  Hemayet</t>
  </si>
  <si>
    <t>24.05.2015</t>
  </si>
  <si>
    <t>09.06.2015</t>
  </si>
  <si>
    <t>30.08.2015</t>
  </si>
  <si>
    <t>BDRIDP/BRG/AMT/CCA-Ew/01</t>
  </si>
  <si>
    <t xml:space="preserve">Angulkata GPS cum cyclone shelter -North Angulkata GPS &amp; Angilkata Launch ghat via Khekuani Bazar road at ch1800.00m-2300.00m under Amtali,Barguna </t>
  </si>
  <si>
    <t>LCS  Harun</t>
  </si>
  <si>
    <t>29.04.2015</t>
  </si>
  <si>
    <t>05.05.2015</t>
  </si>
  <si>
    <t>05.06.2015</t>
  </si>
  <si>
    <t xml:space="preserve">Angulkata GPS cum cyclone shelter -North Angulkata GPS &amp; Angilkata Launch ghat via Khekuani Bazar road at ch2300.00m-2850.00m under Amtali,Barguna </t>
  </si>
  <si>
    <t>LCS  Nurul Islam</t>
  </si>
  <si>
    <t xml:space="preserve">Angulkata GPS cum cyclone shelter -North Angulkata GPS &amp; Angilkata Launch ghat via Khekuani Bazar road at ch2850.00m-3250.00m under Amtali,Barguna </t>
  </si>
  <si>
    <t>LCS Harun Gazi</t>
  </si>
  <si>
    <t xml:space="preserve">Angulkata GPS cum cyclone shelter -North Angulkata GPS &amp; Angilkata Launch ghat via Khekuani Bazar road at ch3250.00m-3650.00m under Amtali,Barguna </t>
  </si>
  <si>
    <t>LCS  Abdul Aziz</t>
  </si>
  <si>
    <t xml:space="preserve">Angulkata GPS cum cyclone shelter -North Angulkata GPS &amp; Angilkata Launch ghat via Khekuani Bazar road at ch 3650.00m-4100.00m under Amtali,Barguna </t>
  </si>
  <si>
    <t>LCS  Al-Amin</t>
  </si>
  <si>
    <t>BDRIDP/BRG/BAT/CCA-Ew/01(a)</t>
  </si>
  <si>
    <t>Re-section of road from Betagi Barguna(UZR/Bangobandhu Bazar)-Charkhali Wapda Bazar (Bangobandhu Bazar-Paschim Karuna H/S -Kaialghata-Charkhali)road by Earthen at ch 0.00-500.00m under Betagi,Barguna.</t>
  </si>
  <si>
    <t>LCS  Nur-E-Alom</t>
  </si>
  <si>
    <t>12.11.2015</t>
  </si>
  <si>
    <t>01.01.2016</t>
  </si>
  <si>
    <t>30.05.2016</t>
  </si>
  <si>
    <t>BDRIDP/BRG/BAT/CCA-Ew/01(b)</t>
  </si>
  <si>
    <t>Re-section of road from Betagi Barguna(UZR/Bangobandhu Bazar)-Charkhali Wapda Bazar (Bangobandhu Bazar-Paschim Karuna H/S -Kaialghata-Charkhali)road by Earthen at ch 500.00-2200.00m under Betagi,Barguna</t>
  </si>
  <si>
    <t>LCS  Forkan Mollik</t>
  </si>
  <si>
    <t>BDRIDP/BRG/BAT/CCA-Ew/01(c)</t>
  </si>
  <si>
    <t>Re-section of road from Betagi Barguna(UZR/Bangobandhu Bazar)-Charkhali Wapda Bazar (Bangobandhu Bazar-Paschim Karuna H/S -Kaialghata-Charkhali)road by Earthen at ch2200.00-3425.00m under Betagi,Barguna</t>
  </si>
  <si>
    <t>LCS  Monir Hosain</t>
  </si>
  <si>
    <t>BDRIDP/BRG/BAM/CCA-Ew/01</t>
  </si>
  <si>
    <t>Re-section of road from Bamna Bukabunia road-Gafur Master Hiouse at RAPDA road by Earthen at ch 00.00-600.00m under Bamna,Barguna</t>
  </si>
  <si>
    <t>LCS  Mrs. Bauety Begum</t>
  </si>
  <si>
    <t>26.01.2016</t>
  </si>
  <si>
    <t>03.06.2016</t>
  </si>
  <si>
    <t>20.06.2016</t>
  </si>
  <si>
    <t>BDRIDP/BRG/PAT/CCA-Ew/01</t>
  </si>
  <si>
    <t>Re-section of road from Patharghata Jhaliaghata Bridge-Apeler Bridge road by Earthen at ch 00.00-1483.00m under Patharghata,Barguna</t>
  </si>
  <si>
    <t>LCS  Khadija Begum</t>
  </si>
  <si>
    <t>24.05.2016</t>
  </si>
  <si>
    <t>Improvement of road  by Earth workfrom Amtali-Moshiskata RHD-Kalagasia Khasher Hat GC via Gulishakhali Bazar at ch 6843m-7500m under Amtali,Barguna.</t>
  </si>
  <si>
    <t>Md.jamal Hossain</t>
  </si>
  <si>
    <t>18.08.2016</t>
  </si>
  <si>
    <t>01.09.2016</t>
  </si>
  <si>
    <t>30.03.2017</t>
  </si>
  <si>
    <t>BDRIDP/BRG/AMT/CCA-Ew/02</t>
  </si>
  <si>
    <t>Improvement of road  by Earth workfrom Amtali-Moshiskata RHD-Kalagasia Khasher Hat GC via Gulishakhali Bazar at ch 7500m-7900m under Amtali,Barguna.</t>
  </si>
  <si>
    <t>Md.Shahidul Islam</t>
  </si>
  <si>
    <t>BDRIDP/BRG/AMT/CCA-Ew/03</t>
  </si>
  <si>
    <t>Improvement of road  by Earth workfrom Amtali-Moshiskata RHD-Kalagasia Khasher Hat GC via Gulishakhali Bazar at ch 7900m-8400m under Amtali,Barguna.</t>
  </si>
  <si>
    <t>Md Shohel Musulli</t>
  </si>
  <si>
    <t>BDRIDP/BRG/AMT/CCA-Ew/04</t>
  </si>
  <si>
    <t>Improvement of road  by Earth workfrom Amtali-Moshiskata RHD-Kalagasia Khasher Hat GC via Gulishakhali Bazar at ch 8400m-8843m under Amtali,Barguna.</t>
  </si>
  <si>
    <t>Md.Shahin Gazi</t>
  </si>
  <si>
    <t>Improvement of road from Bamna Bukabunia road to gafur Master House at WAPDA road from ch 0.00-600.00m</t>
  </si>
  <si>
    <t>Mrs Beauty Begum</t>
  </si>
  <si>
    <t>BDRIDP/BRG/PAT/UZ-Rd/01</t>
  </si>
  <si>
    <t>Improvement of Kalmegha - Charduani GC Road from ch 2134m-4200m(ID No-504852005)</t>
  </si>
  <si>
    <t>Md Shah Alom</t>
  </si>
  <si>
    <t>08.12.2016</t>
  </si>
  <si>
    <t>30.05.2017</t>
  </si>
  <si>
    <t>BDRIDP/BRG/PAT/UZ-Rd/02</t>
  </si>
  <si>
    <t>Improvement of Kalmegha - Charduani GC Road from ch 4200m-5550m(ID No-504852005)</t>
  </si>
  <si>
    <t>Md. A.Rahim</t>
  </si>
  <si>
    <t>BDRIDP/BRG/PAT/UZ-Rd/03</t>
  </si>
  <si>
    <t>Improvement of Kalmegha - Charduani GC Road from ch 5550m-6600m(ID No-504852005)</t>
  </si>
  <si>
    <t>Monju  Rani Adhikay</t>
  </si>
  <si>
    <t>BDRIDP/BRG/PAT/UZ-Rd/04</t>
  </si>
  <si>
    <t>Improvement of Kalmegha - Charduani GC Road from ch 6600m-6944m(ID No-504852005)</t>
  </si>
  <si>
    <t>Gonesh Chandra</t>
  </si>
  <si>
    <t>BDRIDP/BRG/PAT/UZ-Rd/05</t>
  </si>
  <si>
    <t>Improvement of Kalmegha - Charduani GC Road from ch 6944m-7500m(ID No-504852005)</t>
  </si>
  <si>
    <t>Shibani Rani</t>
  </si>
  <si>
    <t>BDRIDP/BRG/PAT/UZ-Rd/06</t>
  </si>
  <si>
    <t>Improvement of Kalmegha - Charduani GC Road from ch 7500m-8100m(ID No-504852005)</t>
  </si>
  <si>
    <t>Nikunjo Majhi</t>
  </si>
  <si>
    <t>BDRIDP/BRG/PAT/CCA-EW/02</t>
  </si>
  <si>
    <t>Shyamol</t>
  </si>
  <si>
    <t>03.05.2017</t>
  </si>
  <si>
    <t>BDRIDP/BRG/PAT/CCA-EW/03</t>
  </si>
  <si>
    <t>Md.Mozibar</t>
  </si>
  <si>
    <t>BDRIDP/BRG/TAL/UZ-EW/01(Group-1)</t>
  </si>
  <si>
    <t>Improvement of Kachupatra Gc - bogir Hat GC via Panchakoralia Bazar road by earth at ch 4560m-8150m under Taltali,Barguna</t>
  </si>
  <si>
    <t>Lucky Begum</t>
  </si>
  <si>
    <t>05.02.2017</t>
  </si>
  <si>
    <t>30.06.2017</t>
  </si>
  <si>
    <t>BDRIDP/BRG/TAL/UZ-EW/01(Group-2)</t>
  </si>
  <si>
    <t>Rashida Begum</t>
  </si>
  <si>
    <t>BDRIDP/BRG/TAL/UZ-EW/01(Group-3)</t>
  </si>
  <si>
    <t>Hamida Begum</t>
  </si>
  <si>
    <t>BDRIDP/BRG/TAL/UZ-EW/01(Group-4)</t>
  </si>
  <si>
    <t>Rahima Begum</t>
  </si>
  <si>
    <t>BDRIDP/BRG/TAL/UZ-EW/01(Group-5)</t>
  </si>
  <si>
    <t>shahin Patoary</t>
  </si>
  <si>
    <t>BDRIDP/BRG/SDR/UZ-Ew/01(Group-1)</t>
  </si>
  <si>
    <t>Improvement of road  from Barguna - Lakurtala -Dhupati - Chandukhali GC at ch 8400m-9350m</t>
  </si>
  <si>
    <t>Md.Chunnu Miah</t>
  </si>
  <si>
    <t>28.05.2017</t>
  </si>
  <si>
    <t>BDRIDP/BRG/SDR/UZ-Ew/01(Group-2)</t>
  </si>
  <si>
    <t>Improvement of road  from Barguna - Lakurtala -Dhupati - Chandukhali GC at ch 9350m-10025m</t>
  </si>
  <si>
    <t>Abdus salam</t>
  </si>
  <si>
    <t>BDRIDP/BRG/AMT/UZ-EW/01</t>
  </si>
  <si>
    <t>Resectioning of road from Gazipur GC-Badura GC via Atharogasia UP  Ch.3600m-4220m</t>
  </si>
  <si>
    <t>Md.Shahajahan Fakir</t>
  </si>
  <si>
    <t>02.11.2017</t>
  </si>
  <si>
    <t>21.11.2017</t>
  </si>
  <si>
    <t>BDRIDP/BRG/AMT/UZ-EW/02</t>
  </si>
  <si>
    <t>Resectioning of road from Gazipur GC-Badura GC via Atharogasia UP  Ch.4200m-4850m</t>
  </si>
  <si>
    <t>Md.Rubel chawkider</t>
  </si>
  <si>
    <t>BDRIDP/BRG/AMT/UZ-EW/03</t>
  </si>
  <si>
    <t>Resectioning of road from Gazipur GC-Badura GC via Atharogasia UP  Ch.4850m-5475m</t>
  </si>
  <si>
    <t>Md.Harun fakir</t>
  </si>
  <si>
    <t>Resectioning of road from Gazipur GC-Badura GC via Atharogasia UP  Ch.5475m-5860.00m</t>
  </si>
  <si>
    <t>Ahmed Ali</t>
  </si>
  <si>
    <t>21.01.2018</t>
  </si>
  <si>
    <t>28.01.2018</t>
  </si>
  <si>
    <t>Resectioning of road from Gazipur GC-Badura GC via Atharogasia UP  Ch.5860m-6285m</t>
  </si>
  <si>
    <t>Md.Shahajahan</t>
  </si>
  <si>
    <t>Accountant</t>
  </si>
  <si>
    <t>Sub-Asstt-Engineer</t>
  </si>
  <si>
    <t>Asstt-Engineer</t>
  </si>
  <si>
    <t>Sr.Asstt-Engineer</t>
  </si>
  <si>
    <t>Executive engineer</t>
  </si>
  <si>
    <t>LGED,Barguna</t>
  </si>
  <si>
    <t>LGED,Barguna.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</si>
</sst>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0.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</font>
    <font>
      <sz val="11"/>
      <name val="Times New Roman"/>
      <family val="1"/>
    </font>
    <font>
      <sz val="10"/>
      <color theme="1"/>
      <name val="Times New Roman"/>
      <family val="1"/>
    </font>
    <font>
      <sz val="11"/>
      <color rgb="FF333333"/>
      <name val="Times New Roman"/>
      <family val="1"/>
    </font>
    <font>
      <b/>
      <sz val="11"/>
      <color theme="1"/>
      <name val="Times New Roman"/>
      <family val="1"/>
    </font>
    <font>
      <b/>
      <u/>
      <sz val="11"/>
      <color theme="1"/>
      <name val="Times New Roman"/>
      <family val="1"/>
    </font>
    <font>
      <b/>
      <sz val="16"/>
      <color theme="1"/>
      <name val="Calibri"/>
      <family val="2"/>
      <scheme val="minor"/>
    </font>
    <font>
      <sz val="11"/>
      <color indexed="8"/>
      <name val="Calibri"/>
      <family val="2"/>
    </font>
    <font>
      <sz val="14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3">
    <xf numFmtId="0" fontId="0" fillId="0" borderId="0" xfId="0"/>
    <xf numFmtId="0" fontId="0" fillId="2" borderId="0" xfId="0" applyFill="1"/>
    <xf numFmtId="0" fontId="0" fillId="2" borderId="0" xfId="0" applyFill="1" applyAlignment="1">
      <alignment vertical="top"/>
    </xf>
    <xf numFmtId="0" fontId="6" fillId="2" borderId="6" xfId="0" applyFont="1" applyFill="1" applyBorder="1" applyAlignment="1">
      <alignment horizontal="center" vertical="top" wrapText="1"/>
    </xf>
    <xf numFmtId="0" fontId="0" fillId="2" borderId="6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top"/>
    </xf>
    <xf numFmtId="0" fontId="0" fillId="2" borderId="6" xfId="0" applyFill="1" applyBorder="1" applyAlignment="1">
      <alignment horizontal="center" vertical="top" wrapText="1"/>
    </xf>
    <xf numFmtId="0" fontId="0" fillId="2" borderId="6" xfId="0" applyFill="1" applyBorder="1" applyAlignment="1">
      <alignment horizontal="left" vertical="top" wrapText="1"/>
    </xf>
    <xf numFmtId="2" fontId="0" fillId="2" borderId="6" xfId="0" applyNumberFormat="1" applyFill="1" applyBorder="1" applyAlignment="1">
      <alignment horizontal="center" vertical="top"/>
    </xf>
    <xf numFmtId="43" fontId="6" fillId="2" borderId="6" xfId="1" applyFont="1" applyFill="1" applyBorder="1" applyAlignment="1">
      <alignment horizontal="center" vertical="top"/>
    </xf>
    <xf numFmtId="43" fontId="0" fillId="2" borderId="6" xfId="1" applyFont="1" applyFill="1" applyBorder="1" applyAlignment="1">
      <alignment horizontal="center" vertical="top"/>
    </xf>
    <xf numFmtId="9" fontId="0" fillId="2" borderId="6" xfId="2" applyFont="1" applyFill="1" applyBorder="1" applyAlignment="1">
      <alignment horizontal="center" vertical="top"/>
    </xf>
    <xf numFmtId="9" fontId="0" fillId="2" borderId="6" xfId="2" applyNumberFormat="1" applyFont="1" applyFill="1" applyBorder="1" applyAlignment="1">
      <alignment horizontal="center" vertical="top"/>
    </xf>
    <xf numFmtId="0" fontId="0" fillId="2" borderId="6" xfId="0" applyFill="1" applyBorder="1" applyAlignment="1">
      <alignment vertical="top"/>
    </xf>
    <xf numFmtId="0" fontId="7" fillId="2" borderId="6" xfId="0" applyFont="1" applyFill="1" applyBorder="1" applyAlignment="1">
      <alignment horizontal="center" vertical="top" wrapText="1"/>
    </xf>
    <xf numFmtId="43" fontId="0" fillId="2" borderId="6" xfId="1" applyFont="1" applyFill="1" applyBorder="1" applyAlignment="1">
      <alignment vertical="top"/>
    </xf>
    <xf numFmtId="0" fontId="0" fillId="2" borderId="6" xfId="0" applyFill="1" applyBorder="1" applyAlignment="1">
      <alignment vertical="top" wrapText="1"/>
    </xf>
    <xf numFmtId="0" fontId="0" fillId="2" borderId="6" xfId="0" applyFont="1" applyFill="1" applyBorder="1" applyAlignment="1">
      <alignment vertical="top"/>
    </xf>
    <xf numFmtId="43" fontId="6" fillId="2" borderId="6" xfId="1" applyFont="1" applyFill="1" applyBorder="1" applyAlignment="1">
      <alignment vertical="top"/>
    </xf>
    <xf numFmtId="0" fontId="8" fillId="2" borderId="6" xfId="0" applyFont="1" applyFill="1" applyBorder="1" applyAlignment="1">
      <alignment horizontal="center" vertical="top" wrapText="1"/>
    </xf>
    <xf numFmtId="0" fontId="8" fillId="2" borderId="6" xfId="0" applyFont="1" applyFill="1" applyBorder="1" applyAlignment="1">
      <alignment horizontal="center" vertical="center" wrapText="1"/>
    </xf>
    <xf numFmtId="43" fontId="5" fillId="2" borderId="6" xfId="1" applyFont="1" applyFill="1" applyBorder="1" applyAlignment="1">
      <alignment horizontal="center" vertical="top"/>
    </xf>
    <xf numFmtId="2" fontId="0" fillId="2" borderId="6" xfId="0" applyNumberFormat="1" applyFont="1" applyFill="1" applyBorder="1" applyAlignment="1">
      <alignment vertical="top"/>
    </xf>
    <xf numFmtId="0" fontId="8" fillId="2" borderId="2" xfId="0" applyFont="1" applyFill="1" applyBorder="1" applyAlignment="1">
      <alignment horizontal="center" vertical="top" wrapText="1"/>
    </xf>
    <xf numFmtId="0" fontId="8" fillId="2" borderId="6" xfId="0" applyFont="1" applyFill="1" applyBorder="1" applyAlignment="1">
      <alignment horizontal="left" wrapText="1"/>
    </xf>
    <xf numFmtId="0" fontId="0" fillId="2" borderId="11" xfId="0" applyFill="1" applyBorder="1" applyAlignment="1">
      <alignment vertical="top" wrapText="1"/>
    </xf>
    <xf numFmtId="0" fontId="0" fillId="2" borderId="12" xfId="0" applyFill="1" applyBorder="1" applyAlignment="1">
      <alignment horizontal="justify" vertical="top" wrapText="1"/>
    </xf>
    <xf numFmtId="0" fontId="9" fillId="2" borderId="13" xfId="0" applyFont="1" applyFill="1" applyBorder="1" applyAlignment="1">
      <alignment vertical="top" wrapText="1"/>
    </xf>
    <xf numFmtId="0" fontId="8" fillId="2" borderId="14" xfId="0" applyFont="1" applyFill="1" applyBorder="1" applyAlignment="1">
      <alignment horizontal="justify" vertical="top" wrapText="1"/>
    </xf>
    <xf numFmtId="0" fontId="9" fillId="2" borderId="11" xfId="0" applyFont="1" applyFill="1" applyBorder="1" applyAlignment="1">
      <alignment vertical="top" wrapText="1"/>
    </xf>
    <xf numFmtId="0" fontId="7" fillId="2" borderId="12" xfId="0" applyFont="1" applyFill="1" applyBorder="1" applyAlignment="1">
      <alignment horizontal="justify" vertical="top" wrapText="1"/>
    </xf>
    <xf numFmtId="2" fontId="0" fillId="2" borderId="6" xfId="0" applyNumberFormat="1" applyFill="1" applyBorder="1" applyAlignment="1">
      <alignment vertical="top"/>
    </xf>
    <xf numFmtId="9" fontId="0" fillId="2" borderId="6" xfId="0" applyNumberFormat="1" applyFill="1" applyBorder="1" applyAlignment="1">
      <alignment vertical="top"/>
    </xf>
    <xf numFmtId="1" fontId="0" fillId="2" borderId="6" xfId="0" applyNumberFormat="1" applyFill="1" applyBorder="1" applyAlignment="1">
      <alignment horizontal="center" vertical="top"/>
    </xf>
    <xf numFmtId="0" fontId="9" fillId="2" borderId="15" xfId="0" applyFont="1" applyFill="1" applyBorder="1" applyAlignment="1">
      <alignment vertical="top" wrapText="1"/>
    </xf>
    <xf numFmtId="0" fontId="7" fillId="2" borderId="16" xfId="0" applyFont="1" applyFill="1" applyBorder="1" applyAlignment="1">
      <alignment horizontal="justify" vertical="top" wrapText="1"/>
    </xf>
    <xf numFmtId="0" fontId="0" fillId="2" borderId="2" xfId="0" applyFill="1" applyBorder="1" applyAlignment="1">
      <alignment horizontal="center" vertical="top"/>
    </xf>
    <xf numFmtId="2" fontId="0" fillId="2" borderId="2" xfId="0" applyNumberFormat="1" applyFill="1" applyBorder="1" applyAlignment="1">
      <alignment horizontal="center" vertical="top"/>
    </xf>
    <xf numFmtId="1" fontId="0" fillId="2" borderId="2" xfId="0" applyNumberFormat="1" applyFill="1" applyBorder="1" applyAlignment="1">
      <alignment horizontal="center" vertical="top"/>
    </xf>
    <xf numFmtId="43" fontId="0" fillId="2" borderId="2" xfId="1" applyFont="1" applyFill="1" applyBorder="1" applyAlignment="1">
      <alignment horizontal="center" vertical="top"/>
    </xf>
    <xf numFmtId="43" fontId="0" fillId="2" borderId="2" xfId="1" applyFont="1" applyFill="1" applyBorder="1" applyAlignment="1">
      <alignment vertical="top"/>
    </xf>
    <xf numFmtId="0" fontId="0" fillId="2" borderId="2" xfId="0" applyFill="1" applyBorder="1" applyAlignment="1">
      <alignment horizontal="center" vertical="top" wrapText="1"/>
    </xf>
    <xf numFmtId="9" fontId="0" fillId="2" borderId="2" xfId="2" applyFont="1" applyFill="1" applyBorder="1" applyAlignment="1">
      <alignment horizontal="center" vertical="top"/>
    </xf>
    <xf numFmtId="9" fontId="0" fillId="2" borderId="2" xfId="0" applyNumberFormat="1" applyFill="1" applyBorder="1" applyAlignment="1">
      <alignment horizontal="center" vertical="top"/>
    </xf>
    <xf numFmtId="0" fontId="7" fillId="2" borderId="6" xfId="0" applyFont="1" applyFill="1" applyBorder="1" applyAlignment="1">
      <alignment vertical="top" wrapText="1"/>
    </xf>
    <xf numFmtId="0" fontId="10" fillId="2" borderId="6" xfId="0" applyFont="1" applyFill="1" applyBorder="1" applyAlignment="1">
      <alignment vertical="top" wrapText="1"/>
    </xf>
    <xf numFmtId="43" fontId="0" fillId="2" borderId="0" xfId="1" applyFont="1" applyFill="1" applyAlignment="1">
      <alignment vertical="top"/>
    </xf>
    <xf numFmtId="0" fontId="6" fillId="2" borderId="13" xfId="0" applyFont="1" applyFill="1" applyBorder="1" applyAlignment="1">
      <alignment vertical="top" wrapText="1"/>
    </xf>
    <xf numFmtId="0" fontId="6" fillId="2" borderId="14" xfId="0" applyFont="1" applyFill="1" applyBorder="1" applyAlignment="1">
      <alignment horizontal="justify" vertical="top" wrapText="1"/>
    </xf>
    <xf numFmtId="0" fontId="6" fillId="2" borderId="11" xfId="0" applyFont="1" applyFill="1" applyBorder="1" applyAlignment="1">
      <alignment vertical="top" wrapText="1"/>
    </xf>
    <xf numFmtId="0" fontId="6" fillId="2" borderId="12" xfId="0" applyFont="1" applyFill="1" applyBorder="1" applyAlignment="1">
      <alignment horizontal="justify" vertical="top" wrapText="1"/>
    </xf>
    <xf numFmtId="0" fontId="0" fillId="2" borderId="13" xfId="0" applyFill="1" applyBorder="1" applyAlignment="1">
      <alignment vertical="top" wrapText="1"/>
    </xf>
    <xf numFmtId="0" fontId="0" fillId="2" borderId="14" xfId="0" applyFill="1" applyBorder="1" applyAlignment="1">
      <alignment horizontal="justify" vertical="top" wrapText="1"/>
    </xf>
    <xf numFmtId="43" fontId="0" fillId="2" borderId="2" xfId="1" applyFont="1" applyFill="1" applyBorder="1" applyAlignment="1">
      <alignment horizontal="center" vertical="top" wrapText="1"/>
    </xf>
    <xf numFmtId="0" fontId="7" fillId="2" borderId="13" xfId="0" applyFont="1" applyFill="1" applyBorder="1" applyAlignment="1">
      <alignment horizontal="center" vertical="top" wrapText="1"/>
    </xf>
    <xf numFmtId="0" fontId="7" fillId="2" borderId="14" xfId="0" applyFont="1" applyFill="1" applyBorder="1" applyAlignment="1">
      <alignment horizontal="justify" vertical="top" wrapText="1"/>
    </xf>
    <xf numFmtId="0" fontId="0" fillId="2" borderId="15" xfId="0" applyFill="1" applyBorder="1" applyAlignment="1">
      <alignment vertical="top" wrapText="1"/>
    </xf>
    <xf numFmtId="0" fontId="9" fillId="2" borderId="17" xfId="0" applyFont="1" applyFill="1" applyBorder="1" applyAlignment="1">
      <alignment vertical="top" wrapText="1"/>
    </xf>
    <xf numFmtId="0" fontId="9" fillId="2" borderId="11" xfId="0" applyFont="1" applyFill="1" applyBorder="1" applyAlignment="1">
      <alignment horizontal="justify" vertical="top" wrapText="1"/>
    </xf>
    <xf numFmtId="164" fontId="0" fillId="2" borderId="6" xfId="0" applyNumberFormat="1" applyFill="1" applyBorder="1" applyAlignment="1">
      <alignment vertical="top"/>
    </xf>
    <xf numFmtId="43" fontId="0" fillId="2" borderId="0" xfId="1" applyFont="1" applyFill="1" applyAlignment="1">
      <alignment horizontal="center" vertical="top"/>
    </xf>
    <xf numFmtId="43" fontId="0" fillId="2" borderId="6" xfId="1" applyFont="1" applyFill="1" applyBorder="1" applyAlignment="1">
      <alignment vertical="top" wrapText="1"/>
    </xf>
    <xf numFmtId="0" fontId="7" fillId="2" borderId="2" xfId="0" applyFont="1" applyFill="1" applyBorder="1" applyAlignment="1">
      <alignment horizontal="center" vertical="top" wrapText="1"/>
    </xf>
    <xf numFmtId="0" fontId="9" fillId="2" borderId="0" xfId="0" applyFont="1" applyFill="1" applyAlignment="1">
      <alignment vertical="top" wrapText="1"/>
    </xf>
    <xf numFmtId="43" fontId="1" fillId="2" borderId="6" xfId="1" applyFont="1" applyFill="1" applyBorder="1" applyAlignment="1">
      <alignment vertical="top"/>
    </xf>
    <xf numFmtId="0" fontId="6" fillId="2" borderId="18" xfId="0" applyFont="1" applyFill="1" applyBorder="1" applyAlignment="1">
      <alignment horizontal="justify" vertical="top" wrapText="1"/>
    </xf>
    <xf numFmtId="0" fontId="0" fillId="2" borderId="19" xfId="0" applyFill="1" applyBorder="1" applyAlignment="1">
      <alignment vertical="top"/>
    </xf>
    <xf numFmtId="43" fontId="5" fillId="2" borderId="6" xfId="1" applyFont="1" applyFill="1" applyBorder="1" applyAlignment="1">
      <alignment vertical="top"/>
    </xf>
    <xf numFmtId="9" fontId="0" fillId="2" borderId="6" xfId="2" applyFont="1" applyFill="1" applyBorder="1" applyAlignment="1">
      <alignment vertical="top"/>
    </xf>
    <xf numFmtId="0" fontId="6" fillId="2" borderId="6" xfId="0" applyFont="1" applyFill="1" applyBorder="1" applyAlignment="1">
      <alignment vertical="top" wrapText="1"/>
    </xf>
    <xf numFmtId="0" fontId="5" fillId="2" borderId="6" xfId="0" applyFont="1" applyFill="1" applyBorder="1" applyAlignment="1">
      <alignment horizontal="center" vertical="top" wrapText="1"/>
    </xf>
    <xf numFmtId="9" fontId="0" fillId="2" borderId="6" xfId="0" applyNumberFormat="1" applyFill="1" applyBorder="1" applyAlignment="1">
      <alignment horizontal="center" vertical="top"/>
    </xf>
    <xf numFmtId="0" fontId="11" fillId="2" borderId="6" xfId="0" applyFont="1" applyFill="1" applyBorder="1" applyAlignment="1">
      <alignment vertical="top" wrapText="1"/>
    </xf>
    <xf numFmtId="0" fontId="7" fillId="2" borderId="13" xfId="0" applyFont="1" applyFill="1" applyBorder="1" applyAlignment="1">
      <alignment horizontal="justify" vertical="top" wrapText="1"/>
    </xf>
    <xf numFmtId="0" fontId="7" fillId="2" borderId="11" xfId="0" applyFont="1" applyFill="1" applyBorder="1" applyAlignment="1">
      <alignment horizontal="justify" vertical="top" wrapText="1"/>
    </xf>
    <xf numFmtId="0" fontId="12" fillId="2" borderId="11" xfId="0" applyFont="1" applyFill="1" applyBorder="1" applyAlignment="1">
      <alignment horizontal="justify" vertical="top" wrapText="1"/>
    </xf>
    <xf numFmtId="0" fontId="2" fillId="2" borderId="0" xfId="0" applyFont="1" applyFill="1" applyAlignment="1">
      <alignment vertical="top" wrapText="1"/>
    </xf>
    <xf numFmtId="0" fontId="0" fillId="2" borderId="2" xfId="0" applyFill="1" applyBorder="1" applyAlignment="1">
      <alignment vertical="top"/>
    </xf>
    <xf numFmtId="0" fontId="6" fillId="2" borderId="0" xfId="0" applyFont="1" applyFill="1" applyAlignment="1">
      <alignment vertical="top" wrapText="1"/>
    </xf>
    <xf numFmtId="43" fontId="0" fillId="2" borderId="6" xfId="1" applyFont="1" applyFill="1" applyBorder="1" applyAlignment="1">
      <alignment horizontal="center" vertical="top" wrapText="1"/>
    </xf>
    <xf numFmtId="0" fontId="7" fillId="0" borderId="0" xfId="0" applyFont="1" applyAlignment="1">
      <alignment vertical="top" wrapText="1"/>
    </xf>
    <xf numFmtId="0" fontId="13" fillId="2" borderId="20" xfId="0" applyFont="1" applyFill="1" applyBorder="1" applyAlignment="1">
      <alignment vertical="top"/>
    </xf>
    <xf numFmtId="0" fontId="13" fillId="2" borderId="21" xfId="0" applyFont="1" applyFill="1" applyBorder="1" applyAlignment="1">
      <alignment vertical="top"/>
    </xf>
    <xf numFmtId="9" fontId="13" fillId="2" borderId="21" xfId="0" applyNumberFormat="1" applyFont="1" applyFill="1" applyBorder="1" applyAlignment="1">
      <alignment vertical="top"/>
    </xf>
    <xf numFmtId="0" fontId="13" fillId="2" borderId="19" xfId="0" applyFont="1" applyFill="1" applyBorder="1" applyAlignment="1">
      <alignment vertical="top"/>
    </xf>
    <xf numFmtId="2" fontId="0" fillId="2" borderId="6" xfId="0" applyNumberFormat="1" applyFill="1" applyBorder="1" applyAlignment="1">
      <alignment horizontal="center" vertical="top" wrapText="1"/>
    </xf>
    <xf numFmtId="0" fontId="0" fillId="2" borderId="6" xfId="0" applyFill="1" applyBorder="1"/>
    <xf numFmtId="0" fontId="0" fillId="2" borderId="2" xfId="0" applyFill="1" applyBorder="1" applyAlignment="1">
      <alignment horizontal="left" vertical="top" wrapText="1"/>
    </xf>
    <xf numFmtId="0" fontId="0" fillId="2" borderId="19" xfId="0" applyFill="1" applyBorder="1" applyAlignment="1">
      <alignment horizontal="left" vertical="top" wrapText="1"/>
    </xf>
    <xf numFmtId="9" fontId="1" fillId="2" borderId="6" xfId="2" applyFont="1" applyFill="1" applyBorder="1" applyAlignment="1">
      <alignment horizontal="center" vertical="top"/>
    </xf>
    <xf numFmtId="2" fontId="14" fillId="2" borderId="6" xfId="0" applyNumberFormat="1" applyFont="1" applyFill="1" applyBorder="1" applyAlignment="1">
      <alignment horizontal="center" vertical="top"/>
    </xf>
    <xf numFmtId="0" fontId="14" fillId="2" borderId="6" xfId="0" applyFont="1" applyFill="1" applyBorder="1" applyAlignment="1">
      <alignment horizontal="center" vertical="top"/>
    </xf>
    <xf numFmtId="43" fontId="1" fillId="2" borderId="2" xfId="1" applyFont="1" applyFill="1" applyBorder="1" applyAlignment="1">
      <alignment horizontal="center" vertical="top"/>
    </xf>
    <xf numFmtId="0" fontId="15" fillId="2" borderId="6" xfId="0" applyFont="1" applyFill="1" applyBorder="1"/>
    <xf numFmtId="9" fontId="1" fillId="2" borderId="2" xfId="2" applyFont="1" applyFill="1" applyBorder="1" applyAlignment="1">
      <alignment horizontal="center" vertical="top"/>
    </xf>
    <xf numFmtId="9" fontId="1" fillId="2" borderId="6" xfId="2" applyNumberFormat="1" applyFont="1" applyFill="1" applyBorder="1" applyAlignment="1">
      <alignment horizontal="center" vertical="top"/>
    </xf>
    <xf numFmtId="43" fontId="1" fillId="2" borderId="6" xfId="1" applyFont="1" applyFill="1" applyBorder="1" applyAlignment="1">
      <alignment horizontal="center" vertical="top"/>
    </xf>
    <xf numFmtId="0" fontId="0" fillId="2" borderId="19" xfId="0" applyFill="1" applyBorder="1" applyAlignment="1">
      <alignment horizontal="right"/>
    </xf>
    <xf numFmtId="43" fontId="0" fillId="2" borderId="6" xfId="0" applyNumberFormat="1" applyFill="1" applyBorder="1"/>
    <xf numFmtId="9" fontId="5" fillId="2" borderId="6" xfId="0" applyNumberFormat="1" applyFont="1" applyFill="1" applyBorder="1"/>
    <xf numFmtId="0" fontId="0" fillId="2" borderId="0" xfId="0" applyFill="1" applyBorder="1"/>
    <xf numFmtId="0" fontId="0" fillId="2" borderId="0" xfId="0" applyFill="1" applyBorder="1" applyAlignment="1">
      <alignment horizontal="right"/>
    </xf>
    <xf numFmtId="43" fontId="0" fillId="2" borderId="0" xfId="0" applyNumberFormat="1" applyFill="1" applyBorder="1"/>
    <xf numFmtId="43" fontId="0" fillId="2" borderId="4" xfId="0" applyNumberFormat="1" applyFill="1" applyBorder="1"/>
    <xf numFmtId="9" fontId="5" fillId="2" borderId="0" xfId="0" applyNumberFormat="1" applyFont="1" applyFill="1" applyBorder="1"/>
    <xf numFmtId="0" fontId="0" fillId="2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5" fillId="2" borderId="0" xfId="0" applyFont="1" applyFill="1" applyAlignment="1">
      <alignment horizontal="center"/>
    </xf>
    <xf numFmtId="0" fontId="5" fillId="2" borderId="2" xfId="0" applyFont="1" applyFill="1" applyBorder="1" applyAlignment="1">
      <alignment horizontal="center" vertical="top" wrapText="1"/>
    </xf>
    <xf numFmtId="0" fontId="5" fillId="2" borderId="7" xfId="0" applyFont="1" applyFill="1" applyBorder="1" applyAlignment="1">
      <alignment horizontal="center" vertical="top" wrapText="1"/>
    </xf>
    <xf numFmtId="0" fontId="5" fillId="2" borderId="10" xfId="0" applyFont="1" applyFill="1" applyBorder="1" applyAlignment="1">
      <alignment horizontal="center" vertical="top" wrapText="1"/>
    </xf>
    <xf numFmtId="0" fontId="5" fillId="2" borderId="6" xfId="0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 vertical="top"/>
    </xf>
    <xf numFmtId="0" fontId="5" fillId="2" borderId="10" xfId="0" applyFont="1" applyFill="1" applyBorder="1" applyAlignment="1">
      <alignment horizontal="center" vertical="top"/>
    </xf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left" vertical="top"/>
    </xf>
    <xf numFmtId="0" fontId="4" fillId="2" borderId="1" xfId="0" applyFont="1" applyFill="1" applyBorder="1" applyAlignment="1">
      <alignment horizontal="left" vertical="top"/>
    </xf>
    <xf numFmtId="0" fontId="5" fillId="2" borderId="3" xfId="0" applyFont="1" applyFill="1" applyBorder="1" applyAlignment="1">
      <alignment horizontal="center" vertical="top" wrapText="1"/>
    </xf>
    <xf numFmtId="0" fontId="5" fillId="2" borderId="4" xfId="0" applyFont="1" applyFill="1" applyBorder="1" applyAlignment="1">
      <alignment horizontal="center" vertical="top" wrapText="1"/>
    </xf>
    <xf numFmtId="0" fontId="5" fillId="2" borderId="5" xfId="0" applyFont="1" applyFill="1" applyBorder="1" applyAlignment="1">
      <alignment horizontal="center" vertical="top" wrapText="1"/>
    </xf>
    <xf numFmtId="0" fontId="5" fillId="2" borderId="8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 wrapText="1"/>
    </xf>
    <xf numFmtId="0" fontId="5" fillId="2" borderId="9" xfId="0" applyFont="1" applyFill="1" applyBorder="1" applyAlignment="1">
      <alignment horizontal="center" vertical="top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16"/>
  <sheetViews>
    <sheetView tabSelected="1" view="pageBreakPreview" zoomScale="70" zoomScaleNormal="85" zoomScaleSheetLayoutView="70" workbookViewId="0">
      <pane xSplit="3" ySplit="7" topLeftCell="L66" activePane="bottomRight" state="frozen"/>
      <selection pane="topRight" activeCell="D1" sqref="D1"/>
      <selection pane="bottomLeft" activeCell="A8" sqref="A8"/>
      <selection pane="bottomRight" activeCell="U63" sqref="U63"/>
    </sheetView>
  </sheetViews>
  <sheetFormatPr defaultColWidth="9.109375" defaultRowHeight="14.4" x14ac:dyDescent="0.3"/>
  <cols>
    <col min="1" max="1" width="3.88671875" style="1" customWidth="1"/>
    <col min="2" max="2" width="10.109375" style="1" customWidth="1"/>
    <col min="3" max="3" width="27.44140625" style="1" customWidth="1"/>
    <col min="4" max="4" width="12.33203125" style="1" customWidth="1"/>
    <col min="5" max="5" width="12.6640625" style="1" customWidth="1"/>
    <col min="6" max="6" width="8.88671875" style="1" customWidth="1"/>
    <col min="7" max="7" width="6.44140625" style="1" customWidth="1"/>
    <col min="8" max="8" width="6.33203125" style="1" customWidth="1"/>
    <col min="9" max="9" width="7.33203125" style="1" customWidth="1"/>
    <col min="10" max="10" width="9.6640625" style="1" customWidth="1"/>
    <col min="11" max="11" width="30.109375" style="1" customWidth="1"/>
    <col min="12" max="12" width="19.33203125" style="1" customWidth="1"/>
    <col min="13" max="13" width="16.6640625" style="1" customWidth="1"/>
    <col min="14" max="14" width="17.109375" style="1" customWidth="1"/>
    <col min="15" max="15" width="11.5546875" style="1" customWidth="1"/>
    <col min="16" max="16" width="13.33203125" style="1" customWidth="1"/>
    <col min="17" max="17" width="7.6640625" style="1" customWidth="1"/>
    <col min="18" max="18" width="9.109375" style="1" customWidth="1"/>
    <col min="19" max="19" width="17.88671875" style="1" customWidth="1"/>
    <col min="20" max="20" width="9.109375" style="1" customWidth="1"/>
    <col min="21" max="21" width="9.5546875" style="1" customWidth="1"/>
    <col min="22" max="22" width="14.109375" style="1" customWidth="1"/>
    <col min="23" max="25" width="9.109375" style="1" hidden="1" customWidth="1"/>
    <col min="26" max="16384" width="9.109375" style="1"/>
  </cols>
  <sheetData>
    <row r="1" spans="1:22" ht="31.2" x14ac:dyDescent="0.6">
      <c r="A1" s="114" t="s">
        <v>0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</row>
    <row r="2" spans="1:22" ht="8.25" customHeight="1" x14ac:dyDescent="0.3"/>
    <row r="3" spans="1:22" ht="23.25" customHeight="1" x14ac:dyDescent="0.3">
      <c r="A3" s="115" t="s">
        <v>1</v>
      </c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115"/>
      <c r="Q3" s="115"/>
      <c r="R3" s="115"/>
      <c r="S3" s="115"/>
      <c r="T3" s="115"/>
      <c r="U3" s="115"/>
      <c r="V3" s="115"/>
    </row>
    <row r="4" spans="1:22" ht="21.75" customHeight="1" x14ac:dyDescent="0.3">
      <c r="A4" s="116" t="s">
        <v>2</v>
      </c>
      <c r="B4" s="116"/>
      <c r="C4" s="116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116" t="s">
        <v>3</v>
      </c>
      <c r="T4" s="116"/>
      <c r="U4" s="116"/>
      <c r="V4" s="116"/>
    </row>
    <row r="5" spans="1:22" ht="15" customHeight="1" x14ac:dyDescent="0.3">
      <c r="A5" s="108" t="s">
        <v>4</v>
      </c>
      <c r="B5" s="108" t="s">
        <v>5</v>
      </c>
      <c r="C5" s="108" t="s">
        <v>6</v>
      </c>
      <c r="D5" s="108" t="s">
        <v>7</v>
      </c>
      <c r="E5" s="117" t="s">
        <v>8</v>
      </c>
      <c r="F5" s="118"/>
      <c r="G5" s="118"/>
      <c r="H5" s="118"/>
      <c r="I5" s="118"/>
      <c r="J5" s="119"/>
      <c r="K5" s="108" t="s">
        <v>9</v>
      </c>
      <c r="L5" s="108" t="s">
        <v>10</v>
      </c>
      <c r="M5" s="108" t="s">
        <v>11</v>
      </c>
      <c r="N5" s="108" t="s">
        <v>12</v>
      </c>
      <c r="O5" s="108" t="s">
        <v>13</v>
      </c>
      <c r="P5" s="108" t="s">
        <v>14</v>
      </c>
      <c r="Q5" s="108" t="s">
        <v>15</v>
      </c>
      <c r="R5" s="108" t="s">
        <v>16</v>
      </c>
      <c r="S5" s="111" t="s">
        <v>17</v>
      </c>
      <c r="T5" s="111"/>
      <c r="U5" s="108" t="s">
        <v>18</v>
      </c>
      <c r="V5" s="108" t="s">
        <v>19</v>
      </c>
    </row>
    <row r="6" spans="1:22" ht="15.75" customHeight="1" x14ac:dyDescent="0.3">
      <c r="A6" s="109"/>
      <c r="B6" s="109"/>
      <c r="C6" s="109"/>
      <c r="D6" s="109"/>
      <c r="E6" s="120"/>
      <c r="F6" s="121"/>
      <c r="G6" s="121"/>
      <c r="H6" s="121"/>
      <c r="I6" s="121"/>
      <c r="J6" s="122"/>
      <c r="K6" s="109"/>
      <c r="L6" s="109"/>
      <c r="M6" s="109"/>
      <c r="N6" s="109"/>
      <c r="O6" s="109"/>
      <c r="P6" s="109"/>
      <c r="Q6" s="109"/>
      <c r="R6" s="109"/>
      <c r="S6" s="108" t="s">
        <v>20</v>
      </c>
      <c r="T6" s="112" t="s">
        <v>21</v>
      </c>
      <c r="U6" s="109"/>
      <c r="V6" s="109"/>
    </row>
    <row r="7" spans="1:22" ht="32.25" customHeight="1" x14ac:dyDescent="0.3">
      <c r="A7" s="110"/>
      <c r="B7" s="110"/>
      <c r="C7" s="110"/>
      <c r="D7" s="110"/>
      <c r="E7" s="3" t="s">
        <v>22</v>
      </c>
      <c r="F7" s="3" t="s">
        <v>23</v>
      </c>
      <c r="G7" s="3" t="s">
        <v>24</v>
      </c>
      <c r="H7" s="3" t="s">
        <v>25</v>
      </c>
      <c r="I7" s="3" t="s">
        <v>26</v>
      </c>
      <c r="J7" s="3" t="s">
        <v>27</v>
      </c>
      <c r="K7" s="110"/>
      <c r="L7" s="110"/>
      <c r="M7" s="110"/>
      <c r="N7" s="110"/>
      <c r="O7" s="110"/>
      <c r="P7" s="110"/>
      <c r="Q7" s="110"/>
      <c r="R7" s="110"/>
      <c r="S7" s="110"/>
      <c r="T7" s="113"/>
      <c r="U7" s="110"/>
      <c r="V7" s="110"/>
    </row>
    <row r="8" spans="1:22" ht="19.5" customHeight="1" x14ac:dyDescent="0.3">
      <c r="A8" s="4">
        <v>1</v>
      </c>
      <c r="B8" s="4">
        <v>2</v>
      </c>
      <c r="C8" s="4">
        <v>3</v>
      </c>
      <c r="D8" s="4">
        <v>4</v>
      </c>
      <c r="E8" s="4">
        <v>5</v>
      </c>
      <c r="F8" s="4">
        <v>6</v>
      </c>
      <c r="G8" s="4">
        <v>7</v>
      </c>
      <c r="H8" s="4">
        <v>8</v>
      </c>
      <c r="I8" s="4">
        <v>9</v>
      </c>
      <c r="J8" s="4">
        <v>10</v>
      </c>
      <c r="K8" s="4">
        <v>11</v>
      </c>
      <c r="L8" s="4">
        <v>12</v>
      </c>
      <c r="M8" s="4">
        <v>13</v>
      </c>
      <c r="N8" s="4">
        <v>14</v>
      </c>
      <c r="O8" s="4">
        <v>15</v>
      </c>
      <c r="P8" s="4">
        <v>16</v>
      </c>
      <c r="Q8" s="4">
        <v>17</v>
      </c>
      <c r="R8" s="4">
        <v>18</v>
      </c>
      <c r="S8" s="4">
        <v>19</v>
      </c>
      <c r="T8" s="4">
        <v>20</v>
      </c>
      <c r="U8" s="4">
        <v>21</v>
      </c>
      <c r="V8" s="4">
        <v>22</v>
      </c>
    </row>
    <row r="9" spans="1:22" ht="62.25" customHeight="1" x14ac:dyDescent="0.3">
      <c r="A9" s="5">
        <v>1</v>
      </c>
      <c r="B9" s="6" t="s">
        <v>28</v>
      </c>
      <c r="C9" s="7" t="s">
        <v>29</v>
      </c>
      <c r="D9" s="5">
        <v>504472005</v>
      </c>
      <c r="E9" s="5"/>
      <c r="F9" s="8">
        <v>2.5</v>
      </c>
      <c r="G9" s="8"/>
      <c r="H9" s="8"/>
      <c r="I9" s="8"/>
      <c r="J9" s="8"/>
      <c r="K9" s="9">
        <v>15775672</v>
      </c>
      <c r="L9" s="10">
        <v>13712087.32</v>
      </c>
      <c r="M9" s="6" t="s">
        <v>30</v>
      </c>
      <c r="N9" s="5" t="s">
        <v>31</v>
      </c>
      <c r="O9" s="5" t="s">
        <v>32</v>
      </c>
      <c r="P9" s="5" t="s">
        <v>33</v>
      </c>
      <c r="Q9" s="5"/>
      <c r="R9" s="11">
        <v>1</v>
      </c>
      <c r="S9" s="10">
        <v>13712051</v>
      </c>
      <c r="T9" s="12">
        <f t="shared" ref="T9:T76" si="0">S9/L9</f>
        <v>0.9999973512420719</v>
      </c>
      <c r="U9" s="13"/>
      <c r="V9" s="14" t="s">
        <v>34</v>
      </c>
    </row>
    <row r="10" spans="1:22" ht="76.5" customHeight="1" x14ac:dyDescent="0.3">
      <c r="A10" s="5">
        <v>2</v>
      </c>
      <c r="B10" s="6" t="s">
        <v>35</v>
      </c>
      <c r="C10" s="7" t="s">
        <v>36</v>
      </c>
      <c r="D10" s="5">
        <v>504472005</v>
      </c>
      <c r="E10" s="5"/>
      <c r="F10" s="8">
        <v>1.2</v>
      </c>
      <c r="G10" s="8"/>
      <c r="H10" s="8"/>
      <c r="I10" s="8"/>
      <c r="J10" s="8"/>
      <c r="K10" s="10">
        <v>7373067</v>
      </c>
      <c r="L10" s="10">
        <v>6339303.1500000004</v>
      </c>
      <c r="M10" s="6" t="s">
        <v>30</v>
      </c>
      <c r="N10" s="5" t="s">
        <v>31</v>
      </c>
      <c r="O10" s="5" t="s">
        <v>32</v>
      </c>
      <c r="P10" s="5" t="s">
        <v>37</v>
      </c>
      <c r="Q10" s="5"/>
      <c r="R10" s="11">
        <v>1</v>
      </c>
      <c r="S10" s="10">
        <v>6339259</v>
      </c>
      <c r="T10" s="12">
        <f t="shared" si="0"/>
        <v>0.99999303551211294</v>
      </c>
      <c r="U10" s="5"/>
      <c r="V10" s="14" t="s">
        <v>34</v>
      </c>
    </row>
    <row r="11" spans="1:22" ht="105.75" customHeight="1" x14ac:dyDescent="0.3">
      <c r="A11" s="5">
        <v>3</v>
      </c>
      <c r="B11" s="6" t="s">
        <v>38</v>
      </c>
      <c r="C11" s="7" t="s">
        <v>39</v>
      </c>
      <c r="D11" s="5">
        <v>504472005</v>
      </c>
      <c r="E11" s="5"/>
      <c r="F11" s="5"/>
      <c r="G11" s="8"/>
      <c r="H11" s="8"/>
      <c r="I11" s="8"/>
      <c r="J11" s="8">
        <v>16</v>
      </c>
      <c r="K11" s="10">
        <v>3528828</v>
      </c>
      <c r="L11" s="15">
        <v>2945703.18</v>
      </c>
      <c r="M11" s="16" t="s">
        <v>40</v>
      </c>
      <c r="N11" s="13" t="s">
        <v>41</v>
      </c>
      <c r="O11" s="13" t="s">
        <v>31</v>
      </c>
      <c r="P11" s="13" t="s">
        <v>42</v>
      </c>
      <c r="Q11" s="17"/>
      <c r="R11" s="11">
        <v>1</v>
      </c>
      <c r="S11" s="15">
        <v>2909132</v>
      </c>
      <c r="T11" s="12">
        <v>1</v>
      </c>
      <c r="U11" s="17"/>
      <c r="V11" s="14" t="s">
        <v>34</v>
      </c>
    </row>
    <row r="12" spans="1:22" ht="90.75" customHeight="1" x14ac:dyDescent="0.3">
      <c r="A12" s="5">
        <v>4</v>
      </c>
      <c r="B12" s="6" t="s">
        <v>43</v>
      </c>
      <c r="C12" s="7" t="s">
        <v>44</v>
      </c>
      <c r="D12" s="5">
        <v>504853008</v>
      </c>
      <c r="E12" s="8"/>
      <c r="F12" s="5"/>
      <c r="G12" s="8"/>
      <c r="H12" s="8"/>
      <c r="I12" s="8">
        <v>2</v>
      </c>
      <c r="J12" s="5"/>
      <c r="K12" s="9">
        <v>10504095</v>
      </c>
      <c r="L12" s="18">
        <v>10496376</v>
      </c>
      <c r="M12" s="16" t="s">
        <v>45</v>
      </c>
      <c r="N12" s="5" t="s">
        <v>46</v>
      </c>
      <c r="O12" s="5" t="s">
        <v>47</v>
      </c>
      <c r="P12" s="5" t="s">
        <v>48</v>
      </c>
      <c r="Q12" s="5"/>
      <c r="R12" s="12">
        <v>1</v>
      </c>
      <c r="S12" s="10">
        <v>10496344</v>
      </c>
      <c r="T12" s="12">
        <f t="shared" si="0"/>
        <v>0.99999695132872524</v>
      </c>
      <c r="U12" s="5"/>
      <c r="V12" s="14" t="s">
        <v>34</v>
      </c>
    </row>
    <row r="13" spans="1:22" ht="158.25" customHeight="1" x14ac:dyDescent="0.3">
      <c r="A13" s="5">
        <v>5</v>
      </c>
      <c r="B13" s="6" t="s">
        <v>49</v>
      </c>
      <c r="C13" s="19" t="s">
        <v>50</v>
      </c>
      <c r="D13" s="5">
        <v>504194011</v>
      </c>
      <c r="E13" s="8"/>
      <c r="F13" s="5"/>
      <c r="G13" s="8"/>
      <c r="H13" s="8"/>
      <c r="I13" s="8"/>
      <c r="J13" s="8">
        <v>1.5</v>
      </c>
      <c r="K13" s="10">
        <v>413563</v>
      </c>
      <c r="L13" s="15">
        <v>334519.63</v>
      </c>
      <c r="M13" s="16" t="s">
        <v>51</v>
      </c>
      <c r="N13" s="5" t="s">
        <v>52</v>
      </c>
      <c r="O13" s="5" t="s">
        <v>53</v>
      </c>
      <c r="P13" s="5" t="s">
        <v>54</v>
      </c>
      <c r="Q13" s="5"/>
      <c r="R13" s="11">
        <v>1</v>
      </c>
      <c r="S13" s="10">
        <v>334290</v>
      </c>
      <c r="T13" s="12">
        <f>S13/L13</f>
        <v>0.9993135529894015</v>
      </c>
      <c r="U13" s="5"/>
      <c r="V13" s="6" t="s">
        <v>34</v>
      </c>
    </row>
    <row r="14" spans="1:22" ht="138" customHeight="1" x14ac:dyDescent="0.3">
      <c r="A14" s="5">
        <v>6</v>
      </c>
      <c r="B14" s="6" t="s">
        <v>55</v>
      </c>
      <c r="C14" s="20" t="s">
        <v>56</v>
      </c>
      <c r="D14" s="5">
        <v>504193004</v>
      </c>
      <c r="E14" s="8"/>
      <c r="F14" s="5"/>
      <c r="G14" s="8"/>
      <c r="H14" s="8"/>
      <c r="I14" s="8">
        <v>2</v>
      </c>
      <c r="J14" s="5"/>
      <c r="K14" s="10">
        <v>10200813</v>
      </c>
      <c r="L14" s="15">
        <v>8569716</v>
      </c>
      <c r="M14" s="6" t="s">
        <v>57</v>
      </c>
      <c r="N14" s="5" t="s">
        <v>52</v>
      </c>
      <c r="O14" s="5" t="s">
        <v>52</v>
      </c>
      <c r="P14" s="5" t="s">
        <v>58</v>
      </c>
      <c r="Q14" s="5"/>
      <c r="R14" s="11">
        <v>1</v>
      </c>
      <c r="S14" s="10">
        <v>8569103</v>
      </c>
      <c r="T14" s="12">
        <v>1</v>
      </c>
      <c r="U14" s="5"/>
      <c r="V14" s="6" t="s">
        <v>34</v>
      </c>
    </row>
    <row r="15" spans="1:22" ht="93" customHeight="1" x14ac:dyDescent="0.3">
      <c r="A15" s="5">
        <v>7</v>
      </c>
      <c r="B15" s="6" t="s">
        <v>59</v>
      </c>
      <c r="C15" s="19" t="s">
        <v>60</v>
      </c>
      <c r="D15" s="5">
        <v>504472002</v>
      </c>
      <c r="E15" s="8"/>
      <c r="F15" s="5"/>
      <c r="G15" s="8"/>
      <c r="H15" s="8"/>
      <c r="I15" s="8">
        <v>1.46</v>
      </c>
      <c r="J15" s="5"/>
      <c r="K15" s="10">
        <v>9274495</v>
      </c>
      <c r="L15" s="15">
        <v>8342124</v>
      </c>
      <c r="M15" s="6" t="s">
        <v>30</v>
      </c>
      <c r="N15" s="5" t="s">
        <v>61</v>
      </c>
      <c r="O15" s="5" t="s">
        <v>62</v>
      </c>
      <c r="P15" s="5" t="s">
        <v>63</v>
      </c>
      <c r="Q15" s="5"/>
      <c r="R15" s="11">
        <v>1</v>
      </c>
      <c r="S15" s="10">
        <v>8342124</v>
      </c>
      <c r="T15" s="12">
        <f t="shared" si="0"/>
        <v>1</v>
      </c>
      <c r="U15" s="5"/>
      <c r="V15" s="6" t="s">
        <v>34</v>
      </c>
    </row>
    <row r="16" spans="1:22" ht="121.5" customHeight="1" x14ac:dyDescent="0.3">
      <c r="A16" s="5">
        <v>8</v>
      </c>
      <c r="B16" s="6" t="s">
        <v>64</v>
      </c>
      <c r="C16" s="19" t="s">
        <v>65</v>
      </c>
      <c r="D16" s="5">
        <v>504472002</v>
      </c>
      <c r="E16" s="8"/>
      <c r="F16" s="5"/>
      <c r="G16" s="8"/>
      <c r="H16" s="8"/>
      <c r="I16" s="8"/>
      <c r="J16" s="5">
        <v>7.83</v>
      </c>
      <c r="K16" s="10">
        <v>2960050</v>
      </c>
      <c r="L16" s="15">
        <v>2346675</v>
      </c>
      <c r="M16" s="16" t="s">
        <v>66</v>
      </c>
      <c r="N16" s="5" t="s">
        <v>67</v>
      </c>
      <c r="O16" s="5" t="s">
        <v>62</v>
      </c>
      <c r="P16" s="5" t="s">
        <v>68</v>
      </c>
      <c r="Q16" s="5"/>
      <c r="R16" s="11">
        <v>1</v>
      </c>
      <c r="S16" s="10">
        <v>2339488</v>
      </c>
      <c r="T16" s="12">
        <f t="shared" si="0"/>
        <v>0.99693736883036632</v>
      </c>
      <c r="U16" s="5"/>
      <c r="V16" s="6" t="s">
        <v>34</v>
      </c>
    </row>
    <row r="17" spans="1:22" ht="108.75" customHeight="1" x14ac:dyDescent="0.3">
      <c r="A17" s="5">
        <v>9</v>
      </c>
      <c r="B17" s="6" t="s">
        <v>69</v>
      </c>
      <c r="C17" s="19" t="s">
        <v>70</v>
      </c>
      <c r="D17" s="5">
        <v>504855032</v>
      </c>
      <c r="E17" s="8"/>
      <c r="F17" s="5"/>
      <c r="G17" s="8"/>
      <c r="H17" s="8"/>
      <c r="I17" s="8">
        <v>1.48</v>
      </c>
      <c r="J17" s="5"/>
      <c r="K17" s="10">
        <v>7089953</v>
      </c>
      <c r="L17" s="15">
        <v>6400115</v>
      </c>
      <c r="M17" s="16" t="s">
        <v>71</v>
      </c>
      <c r="N17" s="5" t="s">
        <v>72</v>
      </c>
      <c r="O17" s="5" t="s">
        <v>73</v>
      </c>
      <c r="P17" s="5" t="s">
        <v>74</v>
      </c>
      <c r="Q17" s="5"/>
      <c r="R17" s="11">
        <v>1</v>
      </c>
      <c r="S17" s="21">
        <v>6400094</v>
      </c>
      <c r="T17" s="12">
        <f t="shared" si="0"/>
        <v>0.99999671880895891</v>
      </c>
      <c r="U17" s="5"/>
      <c r="V17" s="6" t="s">
        <v>34</v>
      </c>
    </row>
    <row r="18" spans="1:22" ht="137.25" customHeight="1" x14ac:dyDescent="0.3">
      <c r="A18" s="5">
        <v>10</v>
      </c>
      <c r="B18" s="6" t="s">
        <v>75</v>
      </c>
      <c r="C18" s="19" t="s">
        <v>76</v>
      </c>
      <c r="D18" s="5">
        <v>504855032</v>
      </c>
      <c r="E18" s="8"/>
      <c r="F18" s="5"/>
      <c r="G18" s="8"/>
      <c r="H18" s="8"/>
      <c r="I18" s="8"/>
      <c r="J18" s="5">
        <v>4.625</v>
      </c>
      <c r="K18" s="10">
        <v>968607</v>
      </c>
      <c r="L18" s="15">
        <v>788563</v>
      </c>
      <c r="M18" s="16" t="s">
        <v>77</v>
      </c>
      <c r="N18" s="5" t="s">
        <v>61</v>
      </c>
      <c r="O18" s="5" t="s">
        <v>62</v>
      </c>
      <c r="P18" s="5" t="s">
        <v>68</v>
      </c>
      <c r="Q18" s="5"/>
      <c r="R18" s="11">
        <v>1</v>
      </c>
      <c r="S18" s="10">
        <v>788383</v>
      </c>
      <c r="T18" s="12">
        <f t="shared" si="0"/>
        <v>0.99977173669066388</v>
      </c>
      <c r="U18" s="5"/>
      <c r="V18" s="6" t="s">
        <v>34</v>
      </c>
    </row>
    <row r="19" spans="1:22" ht="155.25" customHeight="1" x14ac:dyDescent="0.3">
      <c r="A19" s="5">
        <v>11</v>
      </c>
      <c r="B19" s="6" t="s">
        <v>78</v>
      </c>
      <c r="C19" s="19" t="s">
        <v>79</v>
      </c>
      <c r="D19" s="5">
        <v>504474298</v>
      </c>
      <c r="E19" s="8"/>
      <c r="F19" s="8">
        <v>1.8</v>
      </c>
      <c r="G19" s="8"/>
      <c r="H19" s="8"/>
      <c r="I19" s="8"/>
      <c r="J19" s="5"/>
      <c r="K19" s="10">
        <v>7706160</v>
      </c>
      <c r="L19" s="15">
        <v>6583394</v>
      </c>
      <c r="M19" s="16" t="s">
        <v>80</v>
      </c>
      <c r="N19" s="5" t="s">
        <v>61</v>
      </c>
      <c r="O19" s="5" t="s">
        <v>62</v>
      </c>
      <c r="P19" s="5" t="s">
        <v>63</v>
      </c>
      <c r="Q19" s="5"/>
      <c r="R19" s="11">
        <v>1</v>
      </c>
      <c r="S19" s="10">
        <v>6583337</v>
      </c>
      <c r="T19" s="12">
        <f t="shared" si="0"/>
        <v>0.99999134185193839</v>
      </c>
      <c r="U19" s="5"/>
      <c r="V19" s="6" t="s">
        <v>34</v>
      </c>
    </row>
    <row r="20" spans="1:22" ht="167.25" customHeight="1" x14ac:dyDescent="0.3">
      <c r="A20" s="5">
        <v>12</v>
      </c>
      <c r="B20" s="6" t="s">
        <v>81</v>
      </c>
      <c r="C20" s="20" t="s">
        <v>82</v>
      </c>
      <c r="D20" s="5">
        <v>504474298</v>
      </c>
      <c r="E20" s="8"/>
      <c r="F20" s="5">
        <v>1.63</v>
      </c>
      <c r="G20" s="8"/>
      <c r="H20" s="8"/>
      <c r="I20" s="8"/>
      <c r="J20" s="5"/>
      <c r="K20" s="10">
        <v>7793746</v>
      </c>
      <c r="L20" s="15">
        <v>6771620</v>
      </c>
      <c r="M20" s="6" t="s">
        <v>30</v>
      </c>
      <c r="N20" s="5" t="s">
        <v>61</v>
      </c>
      <c r="O20" s="5" t="s">
        <v>62</v>
      </c>
      <c r="P20" s="5" t="s">
        <v>63</v>
      </c>
      <c r="Q20" s="5"/>
      <c r="R20" s="11">
        <v>1</v>
      </c>
      <c r="S20" s="10">
        <v>6771621</v>
      </c>
      <c r="T20" s="12">
        <f>S20/L20</f>
        <v>1.0000001476751501</v>
      </c>
      <c r="U20" s="5"/>
      <c r="V20" s="6" t="s">
        <v>34</v>
      </c>
    </row>
    <row r="21" spans="1:22" ht="217.5" customHeight="1" x14ac:dyDescent="0.3">
      <c r="A21" s="5">
        <v>13</v>
      </c>
      <c r="B21" s="6" t="s">
        <v>83</v>
      </c>
      <c r="C21" s="19" t="s">
        <v>84</v>
      </c>
      <c r="D21" s="5">
        <v>504474298</v>
      </c>
      <c r="E21" s="8"/>
      <c r="F21" s="5"/>
      <c r="G21" s="8"/>
      <c r="H21" s="8"/>
      <c r="I21" s="8"/>
      <c r="J21" s="5">
        <v>14.5</v>
      </c>
      <c r="K21" s="10">
        <v>2638424</v>
      </c>
      <c r="L21" s="15">
        <v>2162558</v>
      </c>
      <c r="M21" s="6" t="s">
        <v>30</v>
      </c>
      <c r="N21" s="5" t="s">
        <v>61</v>
      </c>
      <c r="O21" s="5" t="s">
        <v>62</v>
      </c>
      <c r="P21" s="5" t="s">
        <v>68</v>
      </c>
      <c r="Q21" s="5"/>
      <c r="R21" s="11">
        <v>1</v>
      </c>
      <c r="S21" s="10">
        <v>1037064</v>
      </c>
      <c r="T21" s="12">
        <v>1</v>
      </c>
      <c r="U21" s="5"/>
      <c r="V21" s="6" t="s">
        <v>34</v>
      </c>
    </row>
    <row r="22" spans="1:22" ht="95.25" customHeight="1" x14ac:dyDescent="0.3">
      <c r="A22" s="5">
        <v>14</v>
      </c>
      <c r="B22" s="6" t="s">
        <v>85</v>
      </c>
      <c r="C22" s="19" t="s">
        <v>86</v>
      </c>
      <c r="D22" s="5">
        <v>504195037</v>
      </c>
      <c r="E22" s="8"/>
      <c r="F22" s="5">
        <v>0.6</v>
      </c>
      <c r="G22" s="8"/>
      <c r="H22" s="8"/>
      <c r="I22" s="8"/>
      <c r="J22" s="5">
        <v>1.25</v>
      </c>
      <c r="K22" s="10">
        <v>3417708</v>
      </c>
      <c r="L22" s="15">
        <v>2836052.7</v>
      </c>
      <c r="M22" s="6" t="s">
        <v>87</v>
      </c>
      <c r="N22" s="5" t="s">
        <v>88</v>
      </c>
      <c r="O22" s="5" t="s">
        <v>37</v>
      </c>
      <c r="P22" s="5" t="s">
        <v>89</v>
      </c>
      <c r="Q22" s="5"/>
      <c r="R22" s="11">
        <v>1</v>
      </c>
      <c r="S22" s="10">
        <v>2828160</v>
      </c>
      <c r="T22" s="12">
        <f t="shared" si="0"/>
        <v>0.99721701222265713</v>
      </c>
      <c r="U22" s="5"/>
      <c r="V22" s="6" t="s">
        <v>34</v>
      </c>
    </row>
    <row r="23" spans="1:22" ht="96.6" x14ac:dyDescent="0.3">
      <c r="A23" s="5">
        <v>15</v>
      </c>
      <c r="B23" s="6" t="s">
        <v>90</v>
      </c>
      <c r="C23" s="19" t="s">
        <v>91</v>
      </c>
      <c r="D23" s="5">
        <v>504282003</v>
      </c>
      <c r="E23" s="8"/>
      <c r="F23" s="5"/>
      <c r="G23" s="8"/>
      <c r="H23" s="8"/>
      <c r="I23" s="8"/>
      <c r="J23" s="5">
        <v>72</v>
      </c>
      <c r="K23" s="21">
        <v>35991256</v>
      </c>
      <c r="L23" s="15">
        <v>40392605.469999999</v>
      </c>
      <c r="M23" s="6" t="s">
        <v>92</v>
      </c>
      <c r="N23" s="5" t="s">
        <v>93</v>
      </c>
      <c r="O23" s="5" t="s">
        <v>94</v>
      </c>
      <c r="P23" s="6" t="s">
        <v>95</v>
      </c>
      <c r="Q23" s="5"/>
      <c r="R23" s="11">
        <v>1</v>
      </c>
      <c r="S23" s="10">
        <v>39208645</v>
      </c>
      <c r="T23" s="12">
        <v>1</v>
      </c>
      <c r="U23" s="6"/>
      <c r="V23" s="6" t="s">
        <v>96</v>
      </c>
    </row>
    <row r="24" spans="1:22" ht="89.25" customHeight="1" x14ac:dyDescent="0.3">
      <c r="A24" s="5">
        <v>16</v>
      </c>
      <c r="B24" s="6" t="s">
        <v>97</v>
      </c>
      <c r="C24" s="19" t="s">
        <v>98</v>
      </c>
      <c r="D24" s="5">
        <v>504852005</v>
      </c>
      <c r="E24" s="8"/>
      <c r="F24" s="5">
        <v>1.1499999999999999</v>
      </c>
      <c r="G24" s="8"/>
      <c r="H24" s="8"/>
      <c r="I24" s="8"/>
      <c r="J24" s="5"/>
      <c r="K24" s="10">
        <v>9862112</v>
      </c>
      <c r="L24" s="15">
        <v>6849647.0899999999</v>
      </c>
      <c r="M24" s="6" t="s">
        <v>99</v>
      </c>
      <c r="N24" s="5" t="s">
        <v>100</v>
      </c>
      <c r="O24" s="5" t="s">
        <v>101</v>
      </c>
      <c r="P24" s="6" t="s">
        <v>102</v>
      </c>
      <c r="Q24" s="5"/>
      <c r="R24" s="11">
        <v>1</v>
      </c>
      <c r="S24" s="10">
        <v>6849647</v>
      </c>
      <c r="T24" s="12">
        <f t="shared" si="0"/>
        <v>0.99999998686063696</v>
      </c>
      <c r="U24" s="5"/>
      <c r="V24" s="6" t="s">
        <v>34</v>
      </c>
    </row>
    <row r="25" spans="1:22" ht="120.75" customHeight="1" x14ac:dyDescent="0.3">
      <c r="A25" s="5">
        <v>17</v>
      </c>
      <c r="B25" s="6" t="s">
        <v>103</v>
      </c>
      <c r="C25" s="19" t="s">
        <v>104</v>
      </c>
      <c r="D25" s="5">
        <v>504852005</v>
      </c>
      <c r="E25" s="8"/>
      <c r="F25" s="5"/>
      <c r="G25" s="8"/>
      <c r="H25" s="8"/>
      <c r="I25" s="8">
        <v>4.8099999999999996</v>
      </c>
      <c r="J25" s="5"/>
      <c r="K25" s="10">
        <v>35775876</v>
      </c>
      <c r="L25" s="22">
        <v>31235571.260000002</v>
      </c>
      <c r="M25" s="6" t="s">
        <v>105</v>
      </c>
      <c r="N25" s="5" t="s">
        <v>106</v>
      </c>
      <c r="O25" s="5" t="s">
        <v>107</v>
      </c>
      <c r="P25" s="6" t="s">
        <v>108</v>
      </c>
      <c r="Q25" s="5"/>
      <c r="R25" s="11">
        <v>1</v>
      </c>
      <c r="S25" s="10">
        <v>30880860</v>
      </c>
      <c r="T25" s="12">
        <v>1</v>
      </c>
      <c r="U25" s="6"/>
      <c r="V25" s="6" t="s">
        <v>34</v>
      </c>
    </row>
    <row r="26" spans="1:22" ht="81.75" customHeight="1" x14ac:dyDescent="0.3">
      <c r="A26" s="5">
        <v>18</v>
      </c>
      <c r="B26" s="6" t="s">
        <v>109</v>
      </c>
      <c r="C26" s="19" t="s">
        <v>110</v>
      </c>
      <c r="D26" s="5">
        <v>504092010</v>
      </c>
      <c r="E26" s="8"/>
      <c r="F26" s="8">
        <v>2</v>
      </c>
      <c r="G26" s="8"/>
      <c r="H26" s="8"/>
      <c r="I26" s="8"/>
      <c r="J26" s="5"/>
      <c r="K26" s="10">
        <v>11684315</v>
      </c>
      <c r="L26" s="15">
        <v>9931712.5</v>
      </c>
      <c r="M26" s="6" t="s">
        <v>111</v>
      </c>
      <c r="N26" s="5" t="s">
        <v>112</v>
      </c>
      <c r="O26" s="5" t="s">
        <v>113</v>
      </c>
      <c r="P26" s="5" t="s">
        <v>114</v>
      </c>
      <c r="Q26" s="5"/>
      <c r="R26" s="11">
        <v>1</v>
      </c>
      <c r="S26" s="10">
        <v>9931711</v>
      </c>
      <c r="T26" s="12">
        <f t="shared" si="0"/>
        <v>0.99999984896864458</v>
      </c>
      <c r="U26" s="5"/>
      <c r="V26" s="6" t="s">
        <v>34</v>
      </c>
    </row>
    <row r="27" spans="1:22" ht="90.75" customHeight="1" x14ac:dyDescent="0.3">
      <c r="A27" s="5">
        <v>19</v>
      </c>
      <c r="B27" s="6" t="s">
        <v>115</v>
      </c>
      <c r="C27" s="19" t="s">
        <v>116</v>
      </c>
      <c r="D27" s="5">
        <v>504855093</v>
      </c>
      <c r="E27" s="8"/>
      <c r="F27" s="5">
        <v>1.4350000000000001</v>
      </c>
      <c r="G27" s="8"/>
      <c r="H27" s="8"/>
      <c r="I27" s="8"/>
      <c r="J27" s="5"/>
      <c r="K27" s="10">
        <v>8082179</v>
      </c>
      <c r="L27" s="15">
        <v>7193498.6200000001</v>
      </c>
      <c r="M27" s="6" t="s">
        <v>117</v>
      </c>
      <c r="N27" s="5" t="s">
        <v>101</v>
      </c>
      <c r="O27" s="5" t="s">
        <v>112</v>
      </c>
      <c r="P27" s="6" t="s">
        <v>118</v>
      </c>
      <c r="Q27" s="5"/>
      <c r="R27" s="11">
        <v>1</v>
      </c>
      <c r="S27" s="10">
        <v>7190032</v>
      </c>
      <c r="T27" s="12">
        <f t="shared" si="0"/>
        <v>0.99951808984985946</v>
      </c>
      <c r="U27" s="5"/>
      <c r="V27" s="6" t="s">
        <v>34</v>
      </c>
    </row>
    <row r="28" spans="1:22" ht="94.5" customHeight="1" x14ac:dyDescent="0.3">
      <c r="A28" s="5">
        <v>20</v>
      </c>
      <c r="B28" s="6" t="s">
        <v>119</v>
      </c>
      <c r="C28" s="19" t="s">
        <v>120</v>
      </c>
      <c r="D28" s="5">
        <v>504094009</v>
      </c>
      <c r="E28" s="8"/>
      <c r="F28" s="5">
        <v>2.23</v>
      </c>
      <c r="G28" s="8"/>
      <c r="H28" s="8"/>
      <c r="I28" s="8"/>
      <c r="J28" s="5"/>
      <c r="K28" s="10">
        <v>11733997</v>
      </c>
      <c r="L28" s="15">
        <v>9798093.3200000003</v>
      </c>
      <c r="M28" s="6" t="s">
        <v>121</v>
      </c>
      <c r="N28" s="5" t="s">
        <v>122</v>
      </c>
      <c r="O28" s="5" t="s">
        <v>123</v>
      </c>
      <c r="P28" s="6" t="s">
        <v>124</v>
      </c>
      <c r="Q28" s="5"/>
      <c r="R28" s="11">
        <v>1</v>
      </c>
      <c r="S28" s="10">
        <v>9759315</v>
      </c>
      <c r="T28" s="12">
        <f t="shared" si="0"/>
        <v>0.99604225855648409</v>
      </c>
      <c r="U28" s="5"/>
      <c r="V28" s="6" t="s">
        <v>34</v>
      </c>
    </row>
    <row r="29" spans="1:22" ht="150" customHeight="1" x14ac:dyDescent="0.3">
      <c r="A29" s="5">
        <v>21</v>
      </c>
      <c r="B29" s="6" t="s">
        <v>125</v>
      </c>
      <c r="C29" s="19" t="s">
        <v>126</v>
      </c>
      <c r="D29" s="5">
        <v>504094014</v>
      </c>
      <c r="E29" s="8"/>
      <c r="F29" s="5">
        <v>2.27</v>
      </c>
      <c r="G29" s="8"/>
      <c r="H29" s="8"/>
      <c r="I29" s="8"/>
      <c r="J29" s="5">
        <v>0.92500000000000004</v>
      </c>
      <c r="K29" s="10">
        <v>13105957</v>
      </c>
      <c r="L29" s="15">
        <v>10943307.619999999</v>
      </c>
      <c r="M29" s="6" t="s">
        <v>111</v>
      </c>
      <c r="N29" s="5" t="s">
        <v>127</v>
      </c>
      <c r="O29" s="5" t="s">
        <v>128</v>
      </c>
      <c r="P29" s="5" t="s">
        <v>129</v>
      </c>
      <c r="Q29" s="5"/>
      <c r="R29" s="11">
        <v>1</v>
      </c>
      <c r="S29" s="10">
        <v>10943307</v>
      </c>
      <c r="T29" s="12">
        <f t="shared" si="0"/>
        <v>0.99999994334436892</v>
      </c>
      <c r="U29" s="5"/>
      <c r="V29" s="6" t="s">
        <v>34</v>
      </c>
    </row>
    <row r="30" spans="1:22" ht="122.25" customHeight="1" x14ac:dyDescent="0.3">
      <c r="A30" s="5">
        <v>22</v>
      </c>
      <c r="B30" s="6" t="s">
        <v>130</v>
      </c>
      <c r="C30" s="19" t="s">
        <v>131</v>
      </c>
      <c r="D30" s="5">
        <v>504282007</v>
      </c>
      <c r="E30" s="8"/>
      <c r="F30" s="5">
        <v>1.625</v>
      </c>
      <c r="G30" s="8"/>
      <c r="H30" s="8"/>
      <c r="I30" s="8"/>
      <c r="J30" s="5">
        <v>1.25</v>
      </c>
      <c r="K30" s="10">
        <v>11488931</v>
      </c>
      <c r="L30" s="15">
        <v>10121414.92</v>
      </c>
      <c r="M30" s="6" t="s">
        <v>132</v>
      </c>
      <c r="N30" s="5" t="s">
        <v>133</v>
      </c>
      <c r="O30" s="5" t="s">
        <v>134</v>
      </c>
      <c r="P30" s="6" t="s">
        <v>135</v>
      </c>
      <c r="Q30" s="5"/>
      <c r="R30" s="11">
        <v>1</v>
      </c>
      <c r="S30" s="10">
        <v>9964635</v>
      </c>
      <c r="T30" s="12">
        <v>1</v>
      </c>
      <c r="U30" s="5"/>
      <c r="V30" s="6" t="s">
        <v>136</v>
      </c>
    </row>
    <row r="31" spans="1:22" ht="150.75" customHeight="1" x14ac:dyDescent="0.3">
      <c r="A31" s="5">
        <v>23</v>
      </c>
      <c r="B31" s="6" t="s">
        <v>137</v>
      </c>
      <c r="C31" s="23" t="s">
        <v>138</v>
      </c>
      <c r="D31" s="5">
        <v>504194011</v>
      </c>
      <c r="E31" s="8"/>
      <c r="F31" s="5">
        <v>1.17</v>
      </c>
      <c r="G31" s="8"/>
      <c r="H31" s="8"/>
      <c r="I31" s="8"/>
      <c r="J31" s="5"/>
      <c r="K31" s="10">
        <v>6302039</v>
      </c>
      <c r="L31" s="15">
        <v>5671835</v>
      </c>
      <c r="M31" s="6" t="s">
        <v>139</v>
      </c>
      <c r="N31" s="5" t="s">
        <v>140</v>
      </c>
      <c r="O31" s="5" t="s">
        <v>141</v>
      </c>
      <c r="P31" s="6" t="s">
        <v>142</v>
      </c>
      <c r="Q31" s="5"/>
      <c r="R31" s="11">
        <v>1</v>
      </c>
      <c r="S31" s="10">
        <v>5671835</v>
      </c>
      <c r="T31" s="12">
        <f t="shared" si="0"/>
        <v>1</v>
      </c>
      <c r="U31" s="5"/>
      <c r="V31" s="6" t="s">
        <v>34</v>
      </c>
    </row>
    <row r="32" spans="1:22" ht="135" customHeight="1" x14ac:dyDescent="0.3">
      <c r="A32" s="5">
        <v>24</v>
      </c>
      <c r="B32" s="19" t="s">
        <v>143</v>
      </c>
      <c r="C32" s="19" t="s">
        <v>144</v>
      </c>
      <c r="D32" s="5">
        <v>504194051</v>
      </c>
      <c r="E32" s="8"/>
      <c r="F32" s="5">
        <v>0.5</v>
      </c>
      <c r="G32" s="8"/>
      <c r="H32" s="8"/>
      <c r="I32" s="8"/>
      <c r="J32" s="5"/>
      <c r="K32" s="10">
        <v>2522537</v>
      </c>
      <c r="L32" s="15">
        <v>2270283.2999999998</v>
      </c>
      <c r="M32" s="6" t="s">
        <v>145</v>
      </c>
      <c r="N32" s="5" t="s">
        <v>146</v>
      </c>
      <c r="O32" s="5" t="s">
        <v>147</v>
      </c>
      <c r="P32" s="5" t="s">
        <v>148</v>
      </c>
      <c r="Q32" s="5"/>
      <c r="R32" s="11">
        <v>1</v>
      </c>
      <c r="S32" s="10">
        <v>2114620</v>
      </c>
      <c r="T32" s="12">
        <v>1</v>
      </c>
      <c r="U32" s="5"/>
      <c r="V32" s="6" t="s">
        <v>34</v>
      </c>
    </row>
    <row r="33" spans="1:22" ht="164.25" customHeight="1" x14ac:dyDescent="0.3">
      <c r="A33" s="5">
        <v>25</v>
      </c>
      <c r="B33" s="19" t="s">
        <v>149</v>
      </c>
      <c r="C33" s="24" t="s">
        <v>150</v>
      </c>
      <c r="D33" s="5">
        <v>504854019</v>
      </c>
      <c r="E33" s="8"/>
      <c r="F33" s="5">
        <v>0.71499999999999997</v>
      </c>
      <c r="G33" s="8"/>
      <c r="H33" s="8"/>
      <c r="I33" s="8"/>
      <c r="J33" s="5">
        <v>3.75</v>
      </c>
      <c r="K33" s="10">
        <v>5184525</v>
      </c>
      <c r="L33" s="15">
        <v>4925975.9800000004</v>
      </c>
      <c r="M33" s="6" t="s">
        <v>151</v>
      </c>
      <c r="N33" s="5" t="s">
        <v>152</v>
      </c>
      <c r="O33" s="5" t="s">
        <v>153</v>
      </c>
      <c r="P33" s="6" t="s">
        <v>154</v>
      </c>
      <c r="Q33" s="5"/>
      <c r="R33" s="11">
        <v>1</v>
      </c>
      <c r="S33" s="10">
        <v>4918601</v>
      </c>
      <c r="T33" s="12">
        <v>1</v>
      </c>
      <c r="U33" s="5"/>
      <c r="V33" s="6" t="s">
        <v>155</v>
      </c>
    </row>
    <row r="34" spans="1:22" ht="173.4" thickBot="1" x14ac:dyDescent="0.35">
      <c r="A34" s="5">
        <v>26</v>
      </c>
      <c r="B34" s="25" t="s">
        <v>156</v>
      </c>
      <c r="C34" s="26" t="s">
        <v>157</v>
      </c>
      <c r="D34" s="6" t="s">
        <v>158</v>
      </c>
      <c r="E34" s="8"/>
      <c r="F34" s="8">
        <v>1</v>
      </c>
      <c r="G34" s="8"/>
      <c r="H34" s="8"/>
      <c r="I34" s="8"/>
      <c r="J34" s="8">
        <v>2.5</v>
      </c>
      <c r="K34" s="10">
        <v>6986296.4699999997</v>
      </c>
      <c r="L34" s="15">
        <v>6892012.8799999999</v>
      </c>
      <c r="M34" s="6" t="s">
        <v>159</v>
      </c>
      <c r="N34" s="5" t="s">
        <v>160</v>
      </c>
      <c r="O34" s="5" t="s">
        <v>161</v>
      </c>
      <c r="P34" s="5" t="s">
        <v>162</v>
      </c>
      <c r="Q34" s="5"/>
      <c r="R34" s="11">
        <v>1</v>
      </c>
      <c r="S34" s="10">
        <v>6884475</v>
      </c>
      <c r="T34" s="12">
        <f t="shared" si="0"/>
        <v>0.99890628759242828</v>
      </c>
      <c r="U34" s="5"/>
      <c r="V34" s="6" t="s">
        <v>155</v>
      </c>
    </row>
    <row r="35" spans="1:22" ht="150" customHeight="1" thickBot="1" x14ac:dyDescent="0.35">
      <c r="A35" s="5">
        <v>27</v>
      </c>
      <c r="B35" s="27" t="s">
        <v>163</v>
      </c>
      <c r="C35" s="28" t="s">
        <v>164</v>
      </c>
      <c r="D35" s="5">
        <v>504094087</v>
      </c>
      <c r="E35" s="8"/>
      <c r="F35" s="8">
        <v>1.45</v>
      </c>
      <c r="G35" s="8"/>
      <c r="H35" s="8"/>
      <c r="I35" s="8"/>
      <c r="J35" s="8"/>
      <c r="K35" s="10">
        <v>9165157</v>
      </c>
      <c r="L35" s="15">
        <v>8962617.0999999996</v>
      </c>
      <c r="M35" s="6" t="s">
        <v>165</v>
      </c>
      <c r="N35" s="5" t="s">
        <v>166</v>
      </c>
      <c r="O35" s="5" t="s">
        <v>167</v>
      </c>
      <c r="P35" s="5" t="s">
        <v>168</v>
      </c>
      <c r="Q35" s="5"/>
      <c r="R35" s="11">
        <v>1</v>
      </c>
      <c r="S35" s="10">
        <v>8957147</v>
      </c>
      <c r="T35" s="12">
        <f t="shared" si="0"/>
        <v>0.99938967603558571</v>
      </c>
      <c r="U35" s="5"/>
      <c r="V35" s="6" t="s">
        <v>96</v>
      </c>
    </row>
    <row r="36" spans="1:22" ht="205.5" customHeight="1" thickBot="1" x14ac:dyDescent="0.35">
      <c r="A36" s="5">
        <v>28</v>
      </c>
      <c r="B36" s="29" t="s">
        <v>169</v>
      </c>
      <c r="C36" s="30" t="s">
        <v>170</v>
      </c>
      <c r="D36" s="5">
        <v>504193006</v>
      </c>
      <c r="E36" s="8"/>
      <c r="F36" s="8">
        <v>1</v>
      </c>
      <c r="G36" s="8"/>
      <c r="H36" s="8"/>
      <c r="I36" s="8"/>
      <c r="J36" s="8">
        <v>0.625</v>
      </c>
      <c r="K36" s="10">
        <v>5985941.3399999999</v>
      </c>
      <c r="L36" s="15">
        <v>5387347.2000000002</v>
      </c>
      <c r="M36" s="6" t="s">
        <v>171</v>
      </c>
      <c r="N36" s="5" t="s">
        <v>172</v>
      </c>
      <c r="O36" s="5" t="s">
        <v>173</v>
      </c>
      <c r="P36" s="6" t="s">
        <v>174</v>
      </c>
      <c r="Q36" s="5"/>
      <c r="R36" s="11">
        <v>0.4</v>
      </c>
      <c r="S36" s="10">
        <v>1576723</v>
      </c>
      <c r="T36" s="12">
        <f t="shared" si="0"/>
        <v>0.29267150259036578</v>
      </c>
      <c r="U36" s="5"/>
      <c r="V36" s="6" t="s">
        <v>175</v>
      </c>
    </row>
    <row r="37" spans="1:22" ht="144" customHeight="1" thickBot="1" x14ac:dyDescent="0.35">
      <c r="A37" s="5">
        <v>29</v>
      </c>
      <c r="B37" s="29" t="s">
        <v>176</v>
      </c>
      <c r="C37" s="30" t="s">
        <v>177</v>
      </c>
      <c r="D37" s="5">
        <v>504194080</v>
      </c>
      <c r="E37" s="8"/>
      <c r="F37" s="8">
        <v>1</v>
      </c>
      <c r="G37" s="8"/>
      <c r="H37" s="8"/>
      <c r="I37" s="8"/>
      <c r="J37" s="8"/>
      <c r="K37" s="10">
        <v>5919275.7999999998</v>
      </c>
      <c r="L37" s="15">
        <v>5327342.22</v>
      </c>
      <c r="M37" s="6" t="s">
        <v>171</v>
      </c>
      <c r="N37" s="5" t="s">
        <v>172</v>
      </c>
      <c r="O37" s="5" t="s">
        <v>173</v>
      </c>
      <c r="P37" s="6" t="s">
        <v>178</v>
      </c>
      <c r="Q37" s="5"/>
      <c r="R37" s="11">
        <v>0.6</v>
      </c>
      <c r="S37" s="10">
        <v>1441618</v>
      </c>
      <c r="T37" s="12">
        <f t="shared" si="0"/>
        <v>0.27060735737754049</v>
      </c>
      <c r="U37" s="5"/>
      <c r="V37" s="6" t="s">
        <v>179</v>
      </c>
    </row>
    <row r="38" spans="1:22" ht="135.75" customHeight="1" thickBot="1" x14ac:dyDescent="0.35">
      <c r="A38" s="5">
        <v>30</v>
      </c>
      <c r="B38" s="29" t="s">
        <v>180</v>
      </c>
      <c r="C38" s="30" t="s">
        <v>181</v>
      </c>
      <c r="D38" s="13">
        <v>504193012</v>
      </c>
      <c r="E38" s="13"/>
      <c r="F38" s="31">
        <v>1</v>
      </c>
      <c r="G38" s="31"/>
      <c r="H38" s="31"/>
      <c r="I38" s="31"/>
      <c r="J38" s="31"/>
      <c r="K38" s="15">
        <v>7378671</v>
      </c>
      <c r="L38" s="15">
        <v>6640804.5199999996</v>
      </c>
      <c r="M38" s="6" t="s">
        <v>171</v>
      </c>
      <c r="N38" s="15" t="s">
        <v>182</v>
      </c>
      <c r="O38" s="13" t="s">
        <v>183</v>
      </c>
      <c r="P38" s="6" t="s">
        <v>184</v>
      </c>
      <c r="Q38" s="13"/>
      <c r="R38" s="32">
        <v>1</v>
      </c>
      <c r="S38" s="15">
        <v>6543000</v>
      </c>
      <c r="T38" s="12">
        <v>1</v>
      </c>
      <c r="U38" s="13"/>
      <c r="V38" s="6" t="s">
        <v>34</v>
      </c>
    </row>
    <row r="39" spans="1:22" ht="69" customHeight="1" thickBot="1" x14ac:dyDescent="0.35">
      <c r="A39" s="5">
        <v>31</v>
      </c>
      <c r="B39" s="29" t="s">
        <v>185</v>
      </c>
      <c r="C39" s="30" t="s">
        <v>186</v>
      </c>
      <c r="D39" s="5"/>
      <c r="E39" s="8"/>
      <c r="F39" s="8"/>
      <c r="G39" s="8"/>
      <c r="H39" s="8"/>
      <c r="I39" s="8"/>
      <c r="J39" s="33">
        <v>1</v>
      </c>
      <c r="K39" s="10">
        <v>2915940</v>
      </c>
      <c r="L39" s="15">
        <v>2864196.44</v>
      </c>
      <c r="M39" s="6" t="s">
        <v>187</v>
      </c>
      <c r="N39" s="5" t="s">
        <v>188</v>
      </c>
      <c r="O39" s="5" t="s">
        <v>182</v>
      </c>
      <c r="P39" s="5" t="s">
        <v>189</v>
      </c>
      <c r="Q39" s="5"/>
      <c r="R39" s="11">
        <v>0</v>
      </c>
      <c r="S39" s="10"/>
      <c r="T39" s="12">
        <f t="shared" si="0"/>
        <v>0</v>
      </c>
      <c r="U39" s="5"/>
      <c r="V39" s="6" t="s">
        <v>190</v>
      </c>
    </row>
    <row r="40" spans="1:22" ht="63.75" customHeight="1" thickBot="1" x14ac:dyDescent="0.35">
      <c r="A40" s="5">
        <v>32</v>
      </c>
      <c r="B40" s="29" t="s">
        <v>191</v>
      </c>
      <c r="C40" s="30" t="s">
        <v>192</v>
      </c>
      <c r="D40" s="5"/>
      <c r="E40" s="8"/>
      <c r="F40" s="8"/>
      <c r="G40" s="8"/>
      <c r="H40" s="8"/>
      <c r="I40" s="8"/>
      <c r="J40" s="33">
        <v>1</v>
      </c>
      <c r="K40" s="10">
        <v>3029594.82</v>
      </c>
      <c r="L40" s="15">
        <v>3019058.92</v>
      </c>
      <c r="M40" s="6" t="s">
        <v>187</v>
      </c>
      <c r="N40" s="5" t="s">
        <v>193</v>
      </c>
      <c r="O40" s="5" t="s">
        <v>194</v>
      </c>
      <c r="P40" s="6" t="s">
        <v>195</v>
      </c>
      <c r="Q40" s="5"/>
      <c r="R40" s="11">
        <v>1</v>
      </c>
      <c r="S40" s="10">
        <v>3005010</v>
      </c>
      <c r="T40" s="12">
        <f t="shared" si="0"/>
        <v>0.99534658965847544</v>
      </c>
      <c r="U40" s="5"/>
      <c r="V40" s="6" t="s">
        <v>34</v>
      </c>
    </row>
    <row r="41" spans="1:22" ht="52.8" x14ac:dyDescent="0.3">
      <c r="A41" s="5">
        <v>33</v>
      </c>
      <c r="B41" s="34" t="s">
        <v>196</v>
      </c>
      <c r="C41" s="35" t="s">
        <v>197</v>
      </c>
      <c r="D41" s="36"/>
      <c r="E41" s="37"/>
      <c r="F41" s="37"/>
      <c r="G41" s="37"/>
      <c r="H41" s="37"/>
      <c r="I41" s="37"/>
      <c r="J41" s="38">
        <v>1</v>
      </c>
      <c r="K41" s="39">
        <v>3438990</v>
      </c>
      <c r="L41" s="40">
        <v>3267040.67</v>
      </c>
      <c r="M41" s="41" t="s">
        <v>198</v>
      </c>
      <c r="N41" s="36" t="s">
        <v>199</v>
      </c>
      <c r="O41" s="36" t="s">
        <v>200</v>
      </c>
      <c r="P41" s="41" t="s">
        <v>201</v>
      </c>
      <c r="Q41" s="36"/>
      <c r="R41" s="42">
        <v>1</v>
      </c>
      <c r="S41" s="39">
        <v>2871945</v>
      </c>
      <c r="T41" s="12">
        <f t="shared" si="0"/>
        <v>0.87906619172879785</v>
      </c>
      <c r="U41" s="36"/>
      <c r="V41" s="6"/>
    </row>
    <row r="42" spans="1:22" ht="104.25" customHeight="1" x14ac:dyDescent="0.3">
      <c r="A42" s="5">
        <v>34</v>
      </c>
      <c r="B42" s="6" t="s">
        <v>202</v>
      </c>
      <c r="C42" s="19" t="s">
        <v>203</v>
      </c>
      <c r="D42" s="36">
        <v>504092010</v>
      </c>
      <c r="E42" s="36"/>
      <c r="F42" s="36"/>
      <c r="G42" s="36"/>
      <c r="H42" s="36"/>
      <c r="I42" s="36"/>
      <c r="J42" s="38">
        <v>21</v>
      </c>
      <c r="K42" s="39">
        <v>15544813.32</v>
      </c>
      <c r="L42" s="39">
        <v>14763772.65</v>
      </c>
      <c r="M42" s="41" t="s">
        <v>204</v>
      </c>
      <c r="N42" s="36" t="s">
        <v>205</v>
      </c>
      <c r="O42" s="36" t="s">
        <v>173</v>
      </c>
      <c r="P42" s="41" t="s">
        <v>206</v>
      </c>
      <c r="Q42" s="36"/>
      <c r="R42" s="43">
        <v>1</v>
      </c>
      <c r="S42" s="39">
        <v>14134746</v>
      </c>
      <c r="T42" s="12">
        <v>1</v>
      </c>
      <c r="U42" s="36"/>
      <c r="V42" s="41" t="s">
        <v>207</v>
      </c>
    </row>
    <row r="43" spans="1:22" ht="122.25" customHeight="1" x14ac:dyDescent="0.3">
      <c r="A43" s="5">
        <v>35</v>
      </c>
      <c r="B43" s="44" t="s">
        <v>208</v>
      </c>
      <c r="C43" s="45" t="s">
        <v>209</v>
      </c>
      <c r="D43" s="36">
        <v>504854067</v>
      </c>
      <c r="E43" s="36"/>
      <c r="F43" s="36">
        <v>0.25</v>
      </c>
      <c r="G43" s="36"/>
      <c r="H43" s="36"/>
      <c r="I43" s="36"/>
      <c r="J43" s="38"/>
      <c r="K43" s="36">
        <v>1714935</v>
      </c>
      <c r="L43" s="39">
        <v>1629188.25</v>
      </c>
      <c r="M43" s="41" t="s">
        <v>210</v>
      </c>
      <c r="N43" s="36" t="s">
        <v>199</v>
      </c>
      <c r="O43" s="36" t="s">
        <v>211</v>
      </c>
      <c r="P43" s="36" t="s">
        <v>212</v>
      </c>
      <c r="Q43" s="36"/>
      <c r="R43" s="43">
        <v>1</v>
      </c>
      <c r="S43" s="39">
        <v>1529432</v>
      </c>
      <c r="T43" s="12">
        <v>1</v>
      </c>
      <c r="U43" s="36"/>
      <c r="V43" s="41" t="s">
        <v>207</v>
      </c>
    </row>
    <row r="44" spans="1:22" ht="166.5" customHeight="1" thickBot="1" x14ac:dyDescent="0.35">
      <c r="A44" s="5">
        <v>36</v>
      </c>
      <c r="B44" s="44" t="s">
        <v>213</v>
      </c>
      <c r="C44" s="45" t="s">
        <v>214</v>
      </c>
      <c r="D44" s="13">
        <v>504855113</v>
      </c>
      <c r="E44" s="13"/>
      <c r="F44" s="13">
        <v>2.5299999999999998</v>
      </c>
      <c r="G44" s="13"/>
      <c r="H44" s="13"/>
      <c r="I44" s="13"/>
      <c r="J44" s="13"/>
      <c r="K44" s="15">
        <v>16834834.649999999</v>
      </c>
      <c r="L44" s="46">
        <v>16666486.300000001</v>
      </c>
      <c r="M44" s="14" t="s">
        <v>215</v>
      </c>
      <c r="N44" s="13" t="s">
        <v>199</v>
      </c>
      <c r="O44" s="13" t="s">
        <v>211</v>
      </c>
      <c r="P44" s="16" t="s">
        <v>216</v>
      </c>
      <c r="Q44" s="13"/>
      <c r="R44" s="43">
        <v>1</v>
      </c>
      <c r="S44" s="31">
        <v>16665819</v>
      </c>
      <c r="T44" s="12">
        <f t="shared" si="0"/>
        <v>0.99995996156670408</v>
      </c>
      <c r="U44" s="13"/>
      <c r="V44" s="41" t="s">
        <v>207</v>
      </c>
    </row>
    <row r="45" spans="1:22" ht="117" customHeight="1" thickBot="1" x14ac:dyDescent="0.35">
      <c r="A45" s="5">
        <v>37</v>
      </c>
      <c r="B45" s="47" t="s">
        <v>217</v>
      </c>
      <c r="C45" s="48" t="s">
        <v>218</v>
      </c>
      <c r="D45" s="36"/>
      <c r="E45" s="36"/>
      <c r="F45" s="37">
        <v>1</v>
      </c>
      <c r="G45" s="36"/>
      <c r="H45" s="36"/>
      <c r="I45" s="36"/>
      <c r="J45" s="38"/>
      <c r="K45" s="39">
        <v>6349339</v>
      </c>
      <c r="L45" s="39">
        <v>6031872.5300000003</v>
      </c>
      <c r="M45" s="41" t="s">
        <v>219</v>
      </c>
      <c r="N45" s="36" t="s">
        <v>220</v>
      </c>
      <c r="O45" s="36" t="s">
        <v>221</v>
      </c>
      <c r="P45" s="36" t="s">
        <v>222</v>
      </c>
      <c r="Q45" s="36"/>
      <c r="R45" s="43">
        <v>1</v>
      </c>
      <c r="S45" s="39">
        <v>6030189</v>
      </c>
      <c r="T45" s="12">
        <f t="shared" si="0"/>
        <v>0.99972089430079514</v>
      </c>
      <c r="U45" s="36"/>
      <c r="V45" s="41" t="s">
        <v>207</v>
      </c>
    </row>
    <row r="46" spans="1:22" ht="127.5" customHeight="1" thickBot="1" x14ac:dyDescent="0.35">
      <c r="A46" s="5">
        <v>38</v>
      </c>
      <c r="B46" s="49" t="s">
        <v>223</v>
      </c>
      <c r="C46" s="50" t="s">
        <v>224</v>
      </c>
      <c r="D46" s="36">
        <v>504282010</v>
      </c>
      <c r="E46" s="36"/>
      <c r="F46" s="36"/>
      <c r="G46" s="36"/>
      <c r="H46" s="36"/>
      <c r="I46" s="36"/>
      <c r="J46" s="37">
        <v>15</v>
      </c>
      <c r="K46" s="39">
        <v>13779578</v>
      </c>
      <c r="L46" s="39">
        <v>13090599.449999999</v>
      </c>
      <c r="M46" s="41" t="s">
        <v>219</v>
      </c>
      <c r="N46" s="36" t="s">
        <v>220</v>
      </c>
      <c r="O46" s="36" t="s">
        <v>221</v>
      </c>
      <c r="P46" s="36" t="s">
        <v>222</v>
      </c>
      <c r="Q46" s="36"/>
      <c r="R46" s="43">
        <v>1</v>
      </c>
      <c r="S46" s="39">
        <v>13088611</v>
      </c>
      <c r="T46" s="12">
        <f t="shared" si="0"/>
        <v>0.99984810092100107</v>
      </c>
      <c r="U46" s="36"/>
      <c r="V46" s="41" t="s">
        <v>207</v>
      </c>
    </row>
    <row r="47" spans="1:22" ht="119.25" customHeight="1" thickBot="1" x14ac:dyDescent="0.35">
      <c r="A47" s="5">
        <v>39</v>
      </c>
      <c r="B47" s="51" t="s">
        <v>225</v>
      </c>
      <c r="C47" s="52" t="s">
        <v>226</v>
      </c>
      <c r="D47" s="36"/>
      <c r="E47" s="36"/>
      <c r="F47" s="36"/>
      <c r="G47" s="36"/>
      <c r="H47" s="36"/>
      <c r="I47" s="36"/>
      <c r="J47" s="38" t="s">
        <v>227</v>
      </c>
      <c r="K47" s="39">
        <v>21799736</v>
      </c>
      <c r="L47" s="39">
        <v>20906703.75</v>
      </c>
      <c r="M47" s="41" t="s">
        <v>228</v>
      </c>
      <c r="N47" s="36" t="s">
        <v>229</v>
      </c>
      <c r="O47" s="36" t="s">
        <v>230</v>
      </c>
      <c r="P47" s="41" t="s">
        <v>231</v>
      </c>
      <c r="Q47" s="36"/>
      <c r="R47" s="43">
        <v>0.95</v>
      </c>
      <c r="S47" s="39">
        <v>18998549</v>
      </c>
      <c r="T47" s="12">
        <f t="shared" si="0"/>
        <v>0.90873000484354216</v>
      </c>
      <c r="U47" s="36"/>
      <c r="V47" s="41" t="s">
        <v>232</v>
      </c>
    </row>
    <row r="48" spans="1:22" ht="130.19999999999999" thickBot="1" x14ac:dyDescent="0.35">
      <c r="A48" s="5">
        <v>40</v>
      </c>
      <c r="B48" s="25" t="s">
        <v>233</v>
      </c>
      <c r="C48" s="26" t="s">
        <v>234</v>
      </c>
      <c r="D48" s="36"/>
      <c r="E48" s="36"/>
      <c r="F48" s="36"/>
      <c r="G48" s="36"/>
      <c r="H48" s="36"/>
      <c r="I48" s="36"/>
      <c r="J48" s="37">
        <v>20</v>
      </c>
      <c r="K48" s="39">
        <v>23059314.239999998</v>
      </c>
      <c r="L48" s="36">
        <v>22097987.620000001</v>
      </c>
      <c r="M48" s="41" t="s">
        <v>235</v>
      </c>
      <c r="N48" s="36" t="s">
        <v>236</v>
      </c>
      <c r="O48" s="36" t="s">
        <v>237</v>
      </c>
      <c r="P48" s="41" t="s">
        <v>238</v>
      </c>
      <c r="Q48" s="36"/>
      <c r="R48" s="43">
        <v>0.9</v>
      </c>
      <c r="S48" s="39">
        <v>19479731</v>
      </c>
      <c r="T48" s="12">
        <f t="shared" si="0"/>
        <v>0.88151606087287682</v>
      </c>
      <c r="U48" s="36"/>
      <c r="V48" s="41" t="s">
        <v>232</v>
      </c>
    </row>
    <row r="49" spans="1:22" ht="127.5" customHeight="1" thickBot="1" x14ac:dyDescent="0.35">
      <c r="A49" s="5">
        <v>41</v>
      </c>
      <c r="B49" s="25" t="s">
        <v>239</v>
      </c>
      <c r="C49" s="26" t="s">
        <v>240</v>
      </c>
      <c r="D49" s="36"/>
      <c r="E49" s="36"/>
      <c r="F49" s="36"/>
      <c r="G49" s="36"/>
      <c r="H49" s="36"/>
      <c r="I49" s="36"/>
      <c r="J49" s="37">
        <v>36.06</v>
      </c>
      <c r="K49" s="39">
        <v>23278939</v>
      </c>
      <c r="L49" s="39">
        <v>22320471</v>
      </c>
      <c r="M49" s="41" t="s">
        <v>241</v>
      </c>
      <c r="N49" s="36" t="s">
        <v>242</v>
      </c>
      <c r="O49" s="36" t="s">
        <v>243</v>
      </c>
      <c r="P49" s="36" t="s">
        <v>244</v>
      </c>
      <c r="Q49" s="36"/>
      <c r="R49" s="43">
        <v>1</v>
      </c>
      <c r="S49" s="39">
        <v>22225780</v>
      </c>
      <c r="T49" s="12">
        <f t="shared" si="0"/>
        <v>0.99575766120705966</v>
      </c>
      <c r="U49" s="36"/>
      <c r="V49" s="41" t="s">
        <v>207</v>
      </c>
    </row>
    <row r="50" spans="1:22" ht="106.5" customHeight="1" thickBot="1" x14ac:dyDescent="0.35">
      <c r="A50" s="5">
        <v>42</v>
      </c>
      <c r="B50" s="25" t="s">
        <v>245</v>
      </c>
      <c r="C50" s="26" t="s">
        <v>246</v>
      </c>
      <c r="D50" s="36"/>
      <c r="E50" s="36"/>
      <c r="F50" s="36"/>
      <c r="G50" s="36"/>
      <c r="H50" s="36"/>
      <c r="I50" s="36"/>
      <c r="J50" s="37">
        <v>50.06</v>
      </c>
      <c r="K50" s="53">
        <v>29010460</v>
      </c>
      <c r="L50" s="53">
        <v>27412692</v>
      </c>
      <c r="M50" s="41" t="s">
        <v>241</v>
      </c>
      <c r="N50" s="36" t="s">
        <v>242</v>
      </c>
      <c r="O50" s="36" t="s">
        <v>243</v>
      </c>
      <c r="P50" s="36" t="s">
        <v>247</v>
      </c>
      <c r="Q50" s="36"/>
      <c r="R50" s="43">
        <v>1</v>
      </c>
      <c r="S50" s="39">
        <v>27290296</v>
      </c>
      <c r="T50" s="12">
        <f t="shared" si="0"/>
        <v>0.99553506091266042</v>
      </c>
      <c r="U50" s="36"/>
      <c r="V50" s="41" t="s">
        <v>207</v>
      </c>
    </row>
    <row r="51" spans="1:22" ht="246" customHeight="1" thickBot="1" x14ac:dyDescent="0.35">
      <c r="A51" s="5">
        <v>43</v>
      </c>
      <c r="B51" s="54" t="s">
        <v>248</v>
      </c>
      <c r="C51" s="55" t="s">
        <v>249</v>
      </c>
      <c r="D51" s="36">
        <v>504473014</v>
      </c>
      <c r="E51" s="36"/>
      <c r="F51" s="36">
        <v>1.44</v>
      </c>
      <c r="G51" s="36"/>
      <c r="H51" s="36"/>
      <c r="I51" s="36"/>
      <c r="J51" s="37"/>
      <c r="K51" s="53">
        <v>12335199</v>
      </c>
      <c r="L51" s="53">
        <v>11718439.050000001</v>
      </c>
      <c r="M51" s="41" t="s">
        <v>250</v>
      </c>
      <c r="N51" s="36" t="s">
        <v>229</v>
      </c>
      <c r="O51" s="36" t="s">
        <v>230</v>
      </c>
      <c r="P51" s="36" t="s">
        <v>251</v>
      </c>
      <c r="Q51" s="36"/>
      <c r="R51" s="43">
        <v>1</v>
      </c>
      <c r="S51" s="39">
        <v>11698840</v>
      </c>
      <c r="T51" s="12">
        <f t="shared" si="0"/>
        <v>0.99832750335463827</v>
      </c>
      <c r="U51" s="36"/>
      <c r="V51" s="41" t="s">
        <v>207</v>
      </c>
    </row>
    <row r="52" spans="1:22" ht="87" thickBot="1" x14ac:dyDescent="0.35">
      <c r="A52" s="5">
        <v>44</v>
      </c>
      <c r="B52" s="25" t="s">
        <v>252</v>
      </c>
      <c r="C52" s="26" t="s">
        <v>253</v>
      </c>
      <c r="D52" s="36">
        <v>504282010</v>
      </c>
      <c r="E52" s="36"/>
      <c r="F52" s="36"/>
      <c r="G52" s="36"/>
      <c r="H52" s="36"/>
      <c r="I52" s="36"/>
      <c r="J52" s="37">
        <v>29</v>
      </c>
      <c r="K52" s="36">
        <v>22562486.91</v>
      </c>
      <c r="L52" s="36">
        <v>22045900.260000002</v>
      </c>
      <c r="M52" s="41" t="s">
        <v>254</v>
      </c>
      <c r="N52" s="36" t="s">
        <v>255</v>
      </c>
      <c r="O52" s="36"/>
      <c r="P52" s="41" t="s">
        <v>256</v>
      </c>
      <c r="Q52" s="36"/>
      <c r="R52" s="43">
        <v>0.6</v>
      </c>
      <c r="S52" s="39">
        <v>10650000</v>
      </c>
      <c r="T52" s="12">
        <f>S52/L52</f>
        <v>0.48308301654268659</v>
      </c>
      <c r="U52" s="36"/>
      <c r="V52" s="41" t="s">
        <v>257</v>
      </c>
    </row>
    <row r="53" spans="1:22" ht="166.2" thickBot="1" x14ac:dyDescent="0.35">
      <c r="A53" s="5">
        <v>45</v>
      </c>
      <c r="B53" s="25" t="s">
        <v>258</v>
      </c>
      <c r="C53" s="19" t="s">
        <v>259</v>
      </c>
      <c r="D53" s="36">
        <v>504282003</v>
      </c>
      <c r="E53" s="36"/>
      <c r="F53" s="36"/>
      <c r="G53" s="36"/>
      <c r="H53" s="36"/>
      <c r="I53" s="36"/>
      <c r="J53" s="37">
        <v>6</v>
      </c>
      <c r="K53" s="39">
        <v>7594651.0300000003</v>
      </c>
      <c r="L53" s="36">
        <v>7214918.4500000002</v>
      </c>
      <c r="M53" s="41" t="s">
        <v>219</v>
      </c>
      <c r="N53" s="36" t="s">
        <v>260</v>
      </c>
      <c r="O53" s="36" t="s">
        <v>261</v>
      </c>
      <c r="P53" s="36" t="s">
        <v>262</v>
      </c>
      <c r="Q53" s="36"/>
      <c r="R53" s="43">
        <v>1</v>
      </c>
      <c r="S53" s="39">
        <v>6902922</v>
      </c>
      <c r="T53" s="12">
        <v>1</v>
      </c>
      <c r="U53" s="36"/>
      <c r="V53" s="41" t="s">
        <v>207</v>
      </c>
    </row>
    <row r="54" spans="1:22" ht="117.75" customHeight="1" x14ac:dyDescent="0.3">
      <c r="A54" s="5">
        <v>46</v>
      </c>
      <c r="B54" s="56" t="s">
        <v>263</v>
      </c>
      <c r="C54" s="57" t="s">
        <v>264</v>
      </c>
      <c r="D54" s="36">
        <v>504285074</v>
      </c>
      <c r="E54" s="36"/>
      <c r="F54" s="37">
        <v>1</v>
      </c>
      <c r="G54" s="36"/>
      <c r="H54" s="36"/>
      <c r="I54" s="36"/>
      <c r="J54" s="37">
        <v>1.88</v>
      </c>
      <c r="K54" s="39">
        <v>7380000.6600000001</v>
      </c>
      <c r="L54" s="39">
        <v>7011000.6200000001</v>
      </c>
      <c r="M54" s="41" t="s">
        <v>265</v>
      </c>
      <c r="N54" s="36" t="s">
        <v>266</v>
      </c>
      <c r="O54" s="36"/>
      <c r="P54" s="36" t="s">
        <v>267</v>
      </c>
      <c r="Q54" s="36"/>
      <c r="R54" s="43">
        <v>1</v>
      </c>
      <c r="S54" s="39">
        <v>7009859</v>
      </c>
      <c r="T54" s="12">
        <f t="shared" si="0"/>
        <v>0.99983716732291483</v>
      </c>
      <c r="U54" s="36"/>
      <c r="V54" s="41" t="s">
        <v>268</v>
      </c>
    </row>
    <row r="55" spans="1:22" ht="106.5" customHeight="1" thickBot="1" x14ac:dyDescent="0.35">
      <c r="A55" s="5">
        <v>47</v>
      </c>
      <c r="B55" s="16" t="s">
        <v>269</v>
      </c>
      <c r="C55" s="58" t="s">
        <v>270</v>
      </c>
      <c r="D55" s="13">
        <v>504285078</v>
      </c>
      <c r="E55" s="13"/>
      <c r="F55" s="15">
        <v>1</v>
      </c>
      <c r="G55" s="13"/>
      <c r="H55" s="13"/>
      <c r="I55" s="13"/>
      <c r="J55" s="13">
        <v>1.25</v>
      </c>
      <c r="K55" s="15">
        <v>7285995.6100000003</v>
      </c>
      <c r="L55" s="15">
        <v>7174936</v>
      </c>
      <c r="M55" s="6" t="s">
        <v>271</v>
      </c>
      <c r="N55" s="5" t="s">
        <v>266</v>
      </c>
      <c r="O55" s="13"/>
      <c r="P55" s="13" t="s">
        <v>272</v>
      </c>
      <c r="Q55" s="13"/>
      <c r="R55" s="43">
        <v>1</v>
      </c>
      <c r="S55" s="15">
        <v>7174936</v>
      </c>
      <c r="T55" s="12">
        <f t="shared" si="0"/>
        <v>1</v>
      </c>
      <c r="U55" s="13"/>
      <c r="V55" s="41" t="s">
        <v>207</v>
      </c>
    </row>
    <row r="56" spans="1:22" ht="106.5" customHeight="1" thickBot="1" x14ac:dyDescent="0.35">
      <c r="A56" s="5">
        <v>48</v>
      </c>
      <c r="B56" s="16" t="s">
        <v>273</v>
      </c>
      <c r="C56" s="26" t="s">
        <v>274</v>
      </c>
      <c r="D56" s="13">
        <v>504092010</v>
      </c>
      <c r="E56" s="13"/>
      <c r="F56" s="15"/>
      <c r="G56" s="13"/>
      <c r="H56" s="13"/>
      <c r="I56" s="13"/>
      <c r="J56" s="59">
        <v>20</v>
      </c>
      <c r="K56" s="15">
        <v>16919025.420000002</v>
      </c>
      <c r="L56" s="60">
        <v>14204167</v>
      </c>
      <c r="M56" s="61" t="s">
        <v>275</v>
      </c>
      <c r="N56" s="5" t="s">
        <v>276</v>
      </c>
      <c r="O56" s="13" t="s">
        <v>277</v>
      </c>
      <c r="P56" s="13" t="s">
        <v>278</v>
      </c>
      <c r="Q56" s="13"/>
      <c r="R56" s="43">
        <v>1</v>
      </c>
      <c r="S56" s="15">
        <v>13770562</v>
      </c>
      <c r="T56" s="12">
        <f t="shared" si="0"/>
        <v>0.96947339467354898</v>
      </c>
      <c r="U56" s="13"/>
      <c r="V56" s="62" t="s">
        <v>279</v>
      </c>
    </row>
    <row r="57" spans="1:22" ht="108.75" customHeight="1" thickBot="1" x14ac:dyDescent="0.35">
      <c r="A57" s="5">
        <v>49</v>
      </c>
      <c r="B57" s="16" t="s">
        <v>280</v>
      </c>
      <c r="C57" s="63" t="s">
        <v>281</v>
      </c>
      <c r="D57" s="13">
        <v>504283004</v>
      </c>
      <c r="E57" s="13"/>
      <c r="F57" s="15">
        <v>1.5</v>
      </c>
      <c r="G57" s="13"/>
      <c r="H57" s="13"/>
      <c r="I57" s="13"/>
      <c r="J57" s="13">
        <v>1.25</v>
      </c>
      <c r="K57" s="15">
        <v>11805558</v>
      </c>
      <c r="L57" s="64">
        <v>11207240</v>
      </c>
      <c r="M57" s="6" t="s">
        <v>282</v>
      </c>
      <c r="N57" s="5" t="s">
        <v>283</v>
      </c>
      <c r="O57" s="13"/>
      <c r="P57" s="16" t="s">
        <v>284</v>
      </c>
      <c r="Q57" s="13"/>
      <c r="R57" s="11">
        <v>0.6</v>
      </c>
      <c r="S57" s="15">
        <v>5852663</v>
      </c>
      <c r="T57" s="12">
        <f t="shared" si="0"/>
        <v>0.5222216174544313</v>
      </c>
      <c r="U57" s="13"/>
      <c r="V57" s="41" t="s">
        <v>285</v>
      </c>
    </row>
    <row r="58" spans="1:22" ht="81.75" customHeight="1" x14ac:dyDescent="0.3">
      <c r="A58" s="5">
        <v>50</v>
      </c>
      <c r="B58" s="16" t="s">
        <v>286</v>
      </c>
      <c r="C58" s="65" t="s">
        <v>287</v>
      </c>
      <c r="D58" s="66">
        <v>504093029</v>
      </c>
      <c r="E58" s="13"/>
      <c r="F58" s="15">
        <v>2</v>
      </c>
      <c r="G58" s="13"/>
      <c r="H58" s="13"/>
      <c r="I58" s="13"/>
      <c r="J58" s="13"/>
      <c r="K58" s="15">
        <v>11911911</v>
      </c>
      <c r="L58" s="67">
        <v>11394729</v>
      </c>
      <c r="M58" s="6" t="s">
        <v>282</v>
      </c>
      <c r="N58" s="5" t="s">
        <v>288</v>
      </c>
      <c r="O58" s="13"/>
      <c r="P58" s="16" t="s">
        <v>289</v>
      </c>
      <c r="Q58" s="13"/>
      <c r="R58" s="68">
        <v>0.65</v>
      </c>
      <c r="S58" s="15">
        <v>5788900</v>
      </c>
      <c r="T58" s="12">
        <f t="shared" si="0"/>
        <v>0.50803314409671352</v>
      </c>
      <c r="U58" s="13"/>
      <c r="V58" s="41" t="s">
        <v>290</v>
      </c>
    </row>
    <row r="59" spans="1:22" ht="77.25" customHeight="1" x14ac:dyDescent="0.3">
      <c r="A59" s="5">
        <v>51</v>
      </c>
      <c r="B59" s="16" t="s">
        <v>291</v>
      </c>
      <c r="C59" s="69" t="s">
        <v>292</v>
      </c>
      <c r="D59" s="13">
        <v>504092006</v>
      </c>
      <c r="E59" s="13"/>
      <c r="F59" s="15">
        <v>1</v>
      </c>
      <c r="G59" s="13"/>
      <c r="H59" s="13"/>
      <c r="I59" s="13"/>
      <c r="J59" s="59"/>
      <c r="K59" s="15">
        <v>7812226</v>
      </c>
      <c r="L59" s="15">
        <v>7421615</v>
      </c>
      <c r="M59" s="70" t="s">
        <v>293</v>
      </c>
      <c r="N59" s="5" t="s">
        <v>294</v>
      </c>
      <c r="O59" s="13" t="s">
        <v>295</v>
      </c>
      <c r="P59" s="16" t="s">
        <v>296</v>
      </c>
      <c r="Q59" s="13"/>
      <c r="R59" s="71">
        <v>1</v>
      </c>
      <c r="S59" s="13"/>
      <c r="T59" s="12">
        <f t="shared" si="0"/>
        <v>0</v>
      </c>
      <c r="U59" s="13"/>
      <c r="V59" s="41"/>
    </row>
    <row r="60" spans="1:22" ht="77.25" customHeight="1" thickBot="1" x14ac:dyDescent="0.35">
      <c r="A60" s="5">
        <v>52</v>
      </c>
      <c r="B60" s="16" t="s">
        <v>297</v>
      </c>
      <c r="C60" s="72" t="s">
        <v>298</v>
      </c>
      <c r="D60" s="13"/>
      <c r="E60" s="13"/>
      <c r="F60" s="15"/>
      <c r="G60" s="13"/>
      <c r="H60" s="13"/>
      <c r="I60" s="13"/>
      <c r="J60" s="59">
        <v>1</v>
      </c>
      <c r="K60" s="15">
        <v>2985902</v>
      </c>
      <c r="L60" s="15">
        <v>2836607</v>
      </c>
      <c r="M60" s="70" t="s">
        <v>299</v>
      </c>
      <c r="N60" s="13" t="s">
        <v>300</v>
      </c>
      <c r="O60" s="13"/>
      <c r="P60" s="13" t="s">
        <v>301</v>
      </c>
      <c r="Q60" s="13"/>
      <c r="R60" s="12">
        <v>1</v>
      </c>
      <c r="S60" s="15">
        <v>1823034</v>
      </c>
      <c r="T60" s="12">
        <f t="shared" si="0"/>
        <v>0.64268120328265421</v>
      </c>
      <c r="U60" s="13"/>
      <c r="V60" s="41"/>
    </row>
    <row r="61" spans="1:22" ht="195" customHeight="1" thickBot="1" x14ac:dyDescent="0.35">
      <c r="A61" s="5">
        <v>53</v>
      </c>
      <c r="B61" s="16" t="s">
        <v>302</v>
      </c>
      <c r="C61" s="73" t="s">
        <v>303</v>
      </c>
      <c r="D61" s="13">
        <v>504473014</v>
      </c>
      <c r="E61" s="13"/>
      <c r="F61" s="15">
        <v>0.25</v>
      </c>
      <c r="G61" s="13"/>
      <c r="H61" s="13"/>
      <c r="I61" s="13"/>
      <c r="J61" s="59"/>
      <c r="K61" s="15">
        <v>2237665.46</v>
      </c>
      <c r="L61" s="15">
        <v>2125782</v>
      </c>
      <c r="M61" s="6" t="s">
        <v>304</v>
      </c>
      <c r="N61" s="13" t="s">
        <v>305</v>
      </c>
      <c r="O61" s="13"/>
      <c r="P61" s="13" t="s">
        <v>306</v>
      </c>
      <c r="Q61" s="13"/>
      <c r="R61" s="12">
        <v>1</v>
      </c>
      <c r="S61" s="13">
        <v>2125303</v>
      </c>
      <c r="T61" s="12">
        <f t="shared" si="0"/>
        <v>0.99977467115630858</v>
      </c>
      <c r="U61" s="13"/>
      <c r="V61" s="41" t="s">
        <v>207</v>
      </c>
    </row>
    <row r="62" spans="1:22" ht="330.75" customHeight="1" thickBot="1" x14ac:dyDescent="0.35">
      <c r="A62" s="5">
        <v>54</v>
      </c>
      <c r="B62" s="16" t="s">
        <v>307</v>
      </c>
      <c r="C62" s="74" t="s">
        <v>308</v>
      </c>
      <c r="D62" s="13">
        <v>504474194</v>
      </c>
      <c r="E62" s="13"/>
      <c r="F62" s="15">
        <v>0.7</v>
      </c>
      <c r="G62" s="13"/>
      <c r="H62" s="13"/>
      <c r="I62" s="13"/>
      <c r="J62" s="31">
        <v>2.6</v>
      </c>
      <c r="K62" s="15">
        <v>5231076</v>
      </c>
      <c r="L62" s="15">
        <v>9213511</v>
      </c>
      <c r="M62" s="6" t="s">
        <v>309</v>
      </c>
      <c r="N62" s="13" t="s">
        <v>310</v>
      </c>
      <c r="O62" s="13"/>
      <c r="P62" s="13" t="s">
        <v>311</v>
      </c>
      <c r="Q62" s="13"/>
      <c r="R62" s="32">
        <v>0.5</v>
      </c>
      <c r="S62" s="13"/>
      <c r="T62" s="12"/>
      <c r="U62" s="13"/>
      <c r="V62" s="41" t="s">
        <v>312</v>
      </c>
    </row>
    <row r="63" spans="1:22" ht="173.25" customHeight="1" thickBot="1" x14ac:dyDescent="0.35">
      <c r="A63" s="5">
        <v>55</v>
      </c>
      <c r="B63" s="16" t="s">
        <v>313</v>
      </c>
      <c r="C63" s="75" t="s">
        <v>314</v>
      </c>
      <c r="D63" s="13">
        <v>504854068</v>
      </c>
      <c r="E63" s="13"/>
      <c r="F63" s="15">
        <v>0.64</v>
      </c>
      <c r="G63" s="13"/>
      <c r="H63" s="13"/>
      <c r="I63" s="13"/>
      <c r="J63" s="59">
        <v>1.25</v>
      </c>
      <c r="K63" s="15">
        <v>5188058.3600000003</v>
      </c>
      <c r="L63" s="15">
        <v>4928655</v>
      </c>
      <c r="M63" s="6" t="s">
        <v>315</v>
      </c>
      <c r="N63" s="13" t="s">
        <v>305</v>
      </c>
      <c r="O63" s="13" t="s">
        <v>316</v>
      </c>
      <c r="P63" s="6" t="s">
        <v>317</v>
      </c>
      <c r="Q63" s="13"/>
      <c r="R63" s="11">
        <v>1</v>
      </c>
      <c r="S63" s="15">
        <v>4895764</v>
      </c>
      <c r="T63" s="12">
        <v>1</v>
      </c>
      <c r="U63" s="13"/>
      <c r="V63" s="41" t="s">
        <v>207</v>
      </c>
    </row>
    <row r="64" spans="1:22" ht="173.25" customHeight="1" x14ac:dyDescent="0.3">
      <c r="A64" s="5">
        <v>56</v>
      </c>
      <c r="B64" s="16" t="s">
        <v>318</v>
      </c>
      <c r="C64" s="76" t="s">
        <v>319</v>
      </c>
      <c r="D64" s="77"/>
      <c r="E64" s="77"/>
      <c r="F64" s="15"/>
      <c r="G64" s="13"/>
      <c r="H64" s="13"/>
      <c r="I64" s="13"/>
      <c r="J64" s="59">
        <v>1</v>
      </c>
      <c r="K64" s="15">
        <v>4979196</v>
      </c>
      <c r="L64" s="15">
        <v>4730236</v>
      </c>
      <c r="M64" s="6" t="s">
        <v>320</v>
      </c>
      <c r="N64" s="5" t="s">
        <v>321</v>
      </c>
      <c r="O64" s="13"/>
      <c r="P64" s="16" t="s">
        <v>322</v>
      </c>
      <c r="Q64" s="13"/>
      <c r="R64" s="11">
        <v>0.75</v>
      </c>
      <c r="S64" s="15">
        <v>1435921</v>
      </c>
      <c r="T64" s="12">
        <f t="shared" si="0"/>
        <v>0.30356223241292823</v>
      </c>
      <c r="U64" s="13"/>
      <c r="V64" s="41" t="s">
        <v>323</v>
      </c>
    </row>
    <row r="65" spans="1:22" ht="74.25" customHeight="1" x14ac:dyDescent="0.3">
      <c r="A65" s="5">
        <v>57</v>
      </c>
      <c r="B65" s="78" t="s">
        <v>324</v>
      </c>
      <c r="C65" s="69" t="s">
        <v>325</v>
      </c>
      <c r="D65" s="13">
        <v>504284033</v>
      </c>
      <c r="E65" s="13"/>
      <c r="F65" s="15">
        <v>1</v>
      </c>
      <c r="G65" s="13"/>
      <c r="H65" s="13"/>
      <c r="I65" s="13"/>
      <c r="J65" s="59"/>
      <c r="K65" s="15">
        <v>10062601</v>
      </c>
      <c r="L65" s="79">
        <v>9549471</v>
      </c>
      <c r="M65" s="79" t="s">
        <v>326</v>
      </c>
      <c r="N65" s="5" t="s">
        <v>327</v>
      </c>
      <c r="O65" s="13"/>
      <c r="P65" s="13" t="s">
        <v>328</v>
      </c>
      <c r="Q65" s="13"/>
      <c r="R65" s="11">
        <v>0.25</v>
      </c>
      <c r="S65" s="13"/>
      <c r="T65" s="12"/>
      <c r="U65" s="13"/>
      <c r="V65" s="41" t="s">
        <v>329</v>
      </c>
    </row>
    <row r="66" spans="1:22" ht="140.25" customHeight="1" x14ac:dyDescent="0.3">
      <c r="A66" s="5">
        <v>58</v>
      </c>
      <c r="B66" s="69" t="s">
        <v>330</v>
      </c>
      <c r="C66" s="80" t="s">
        <v>331</v>
      </c>
      <c r="D66" s="13">
        <v>504472002</v>
      </c>
      <c r="E66" s="13"/>
      <c r="F66" s="15"/>
      <c r="G66" s="13"/>
      <c r="H66" s="13"/>
      <c r="I66" s="13"/>
      <c r="J66" s="8">
        <v>30.06</v>
      </c>
      <c r="K66" s="15">
        <v>29689957</v>
      </c>
      <c r="L66" s="15">
        <v>24210105</v>
      </c>
      <c r="M66" s="6" t="s">
        <v>332</v>
      </c>
      <c r="N66" s="13" t="s">
        <v>333</v>
      </c>
      <c r="O66" s="13"/>
      <c r="P66" s="13" t="s">
        <v>334</v>
      </c>
      <c r="Q66" s="13"/>
      <c r="R66" s="11">
        <v>0</v>
      </c>
      <c r="S66" s="13"/>
      <c r="T66" s="12"/>
      <c r="U66" s="13"/>
      <c r="V66" s="41" t="s">
        <v>335</v>
      </c>
    </row>
    <row r="67" spans="1:22" ht="24.75" customHeight="1" x14ac:dyDescent="0.3">
      <c r="A67" s="81" t="s">
        <v>336</v>
      </c>
      <c r="B67" s="82"/>
      <c r="C67" s="82"/>
      <c r="D67" s="82"/>
      <c r="E67" s="82"/>
      <c r="F67" s="82"/>
      <c r="G67" s="82"/>
      <c r="H67" s="82"/>
      <c r="I67" s="82"/>
      <c r="J67" s="82"/>
      <c r="K67" s="82"/>
      <c r="L67" s="82"/>
      <c r="M67" s="82"/>
      <c r="N67" s="82"/>
      <c r="O67" s="82"/>
      <c r="P67" s="82"/>
      <c r="Q67" s="82"/>
      <c r="R67" s="83"/>
      <c r="S67" s="82"/>
      <c r="T67" s="82"/>
      <c r="U67" s="82"/>
      <c r="V67" s="84"/>
    </row>
    <row r="68" spans="1:22" ht="57.6" x14ac:dyDescent="0.3">
      <c r="A68" s="5">
        <v>1</v>
      </c>
      <c r="B68" s="6" t="s">
        <v>337</v>
      </c>
      <c r="C68" s="7" t="s">
        <v>338</v>
      </c>
      <c r="D68" s="5">
        <v>504472005</v>
      </c>
      <c r="E68" s="8">
        <v>2524.25</v>
      </c>
      <c r="F68" s="8"/>
      <c r="G68" s="85"/>
      <c r="H68" s="85"/>
      <c r="I68" s="8"/>
      <c r="J68" s="5"/>
      <c r="K68" s="10">
        <v>335624</v>
      </c>
      <c r="L68" s="15">
        <v>335624</v>
      </c>
      <c r="M68" s="6" t="s">
        <v>339</v>
      </c>
      <c r="N68" s="13" t="s">
        <v>340</v>
      </c>
      <c r="O68" s="13" t="s">
        <v>31</v>
      </c>
      <c r="P68" s="13" t="s">
        <v>341</v>
      </c>
      <c r="Q68" s="17"/>
      <c r="R68" s="11">
        <v>1</v>
      </c>
      <c r="S68" s="15">
        <v>333922</v>
      </c>
      <c r="T68" s="12">
        <v>1</v>
      </c>
      <c r="U68" s="13" t="s">
        <v>342</v>
      </c>
      <c r="V68" s="5" t="s">
        <v>207</v>
      </c>
    </row>
    <row r="69" spans="1:22" ht="75.75" customHeight="1" x14ac:dyDescent="0.3">
      <c r="A69" s="5">
        <v>2</v>
      </c>
      <c r="B69" s="6" t="s">
        <v>337</v>
      </c>
      <c r="C69" s="7" t="s">
        <v>343</v>
      </c>
      <c r="D69" s="5">
        <v>504472005</v>
      </c>
      <c r="E69" s="8">
        <v>2510.5</v>
      </c>
      <c r="F69" s="86"/>
      <c r="G69" s="86"/>
      <c r="H69" s="86"/>
      <c r="I69" s="86"/>
      <c r="J69" s="86"/>
      <c r="K69" s="10">
        <v>333796</v>
      </c>
      <c r="L69" s="15">
        <v>333796</v>
      </c>
      <c r="M69" s="6" t="s">
        <v>344</v>
      </c>
      <c r="N69" s="13" t="s">
        <v>340</v>
      </c>
      <c r="O69" s="13" t="s">
        <v>31</v>
      </c>
      <c r="P69" s="13" t="s">
        <v>341</v>
      </c>
      <c r="Q69" s="86"/>
      <c r="R69" s="11">
        <v>1</v>
      </c>
      <c r="S69" s="15">
        <v>332167</v>
      </c>
      <c r="T69" s="12">
        <v>1</v>
      </c>
      <c r="U69" s="86"/>
      <c r="V69" s="5" t="s">
        <v>207</v>
      </c>
    </row>
    <row r="70" spans="1:22" ht="72" x14ac:dyDescent="0.3">
      <c r="A70" s="5">
        <v>3</v>
      </c>
      <c r="B70" s="6" t="s">
        <v>337</v>
      </c>
      <c r="C70" s="7" t="s">
        <v>345</v>
      </c>
      <c r="D70" s="5">
        <v>504472005</v>
      </c>
      <c r="E70" s="13">
        <v>2717.25</v>
      </c>
      <c r="F70" s="86"/>
      <c r="G70" s="86"/>
      <c r="H70" s="86"/>
      <c r="I70" s="86"/>
      <c r="J70" s="86"/>
      <c r="K70" s="10">
        <v>361285</v>
      </c>
      <c r="L70" s="15">
        <v>361285</v>
      </c>
      <c r="M70" s="6" t="s">
        <v>346</v>
      </c>
      <c r="N70" s="13" t="s">
        <v>340</v>
      </c>
      <c r="O70" s="13" t="s">
        <v>31</v>
      </c>
      <c r="P70" s="13" t="s">
        <v>341</v>
      </c>
      <c r="Q70" s="86"/>
      <c r="R70" s="11">
        <v>1</v>
      </c>
      <c r="S70" s="15">
        <v>359856</v>
      </c>
      <c r="T70" s="12">
        <f t="shared" si="0"/>
        <v>0.99604467387242757</v>
      </c>
      <c r="U70" s="86"/>
      <c r="V70" s="5" t="s">
        <v>207</v>
      </c>
    </row>
    <row r="71" spans="1:22" ht="72" x14ac:dyDescent="0.3">
      <c r="A71" s="5">
        <v>4</v>
      </c>
      <c r="B71" s="41" t="s">
        <v>347</v>
      </c>
      <c r="C71" s="87" t="s">
        <v>348</v>
      </c>
      <c r="D71" s="36">
        <v>504472005</v>
      </c>
      <c r="E71" s="13">
        <v>3155.7</v>
      </c>
      <c r="F71" s="86"/>
      <c r="G71" s="86"/>
      <c r="H71" s="86"/>
      <c r="I71" s="86"/>
      <c r="J71" s="86"/>
      <c r="K71" s="39">
        <v>418754</v>
      </c>
      <c r="L71" s="40">
        <v>418754</v>
      </c>
      <c r="M71" s="6" t="s">
        <v>349</v>
      </c>
      <c r="N71" s="13" t="s">
        <v>340</v>
      </c>
      <c r="O71" s="13" t="s">
        <v>31</v>
      </c>
      <c r="P71" s="13" t="s">
        <v>341</v>
      </c>
      <c r="Q71" s="86"/>
      <c r="R71" s="42">
        <v>1</v>
      </c>
      <c r="S71" s="40">
        <v>416949</v>
      </c>
      <c r="T71" s="12">
        <v>1</v>
      </c>
      <c r="U71" s="5"/>
      <c r="V71" s="5" t="s">
        <v>207</v>
      </c>
    </row>
    <row r="72" spans="1:22" ht="63.75" customHeight="1" x14ac:dyDescent="0.3">
      <c r="A72" s="5">
        <v>5</v>
      </c>
      <c r="B72" s="6" t="s">
        <v>350</v>
      </c>
      <c r="C72" s="88" t="s">
        <v>351</v>
      </c>
      <c r="D72" s="5">
        <v>504472002</v>
      </c>
      <c r="E72" s="31">
        <v>1463</v>
      </c>
      <c r="F72" s="86"/>
      <c r="G72" s="86"/>
      <c r="H72" s="86"/>
      <c r="I72" s="86"/>
      <c r="J72" s="86"/>
      <c r="K72" s="10">
        <v>493864</v>
      </c>
      <c r="L72" s="15">
        <v>493864</v>
      </c>
      <c r="M72" s="6" t="s">
        <v>352</v>
      </c>
      <c r="N72" s="13" t="s">
        <v>353</v>
      </c>
      <c r="O72" s="13" t="s">
        <v>354</v>
      </c>
      <c r="P72" s="13" t="s">
        <v>355</v>
      </c>
      <c r="Q72" s="86"/>
      <c r="R72" s="89">
        <v>1</v>
      </c>
      <c r="S72" s="15">
        <v>488911</v>
      </c>
      <c r="T72" s="12">
        <v>1</v>
      </c>
      <c r="U72" s="86"/>
      <c r="V72" s="6" t="s">
        <v>207</v>
      </c>
    </row>
    <row r="73" spans="1:22" ht="110.25" customHeight="1" x14ac:dyDescent="0.35">
      <c r="A73" s="5">
        <v>6</v>
      </c>
      <c r="B73" s="41" t="s">
        <v>356</v>
      </c>
      <c r="C73" s="87" t="s">
        <v>357</v>
      </c>
      <c r="D73" s="36">
        <v>504094014</v>
      </c>
      <c r="E73" s="90">
        <v>3087</v>
      </c>
      <c r="F73" s="91"/>
      <c r="G73" s="91"/>
      <c r="H73" s="91"/>
      <c r="I73" s="91"/>
      <c r="J73" s="91"/>
      <c r="K73" s="92">
        <v>388912</v>
      </c>
      <c r="L73" s="92">
        <v>388912</v>
      </c>
      <c r="M73" s="6" t="s">
        <v>358</v>
      </c>
      <c r="N73" s="77" t="s">
        <v>359</v>
      </c>
      <c r="O73" s="77" t="s">
        <v>360</v>
      </c>
      <c r="P73" s="77" t="s">
        <v>361</v>
      </c>
      <c r="Q73" s="93"/>
      <c r="R73" s="94">
        <v>1</v>
      </c>
      <c r="S73" s="40">
        <v>388151</v>
      </c>
      <c r="T73" s="95">
        <f t="shared" si="0"/>
        <v>0.9980432591434566</v>
      </c>
      <c r="U73" s="93"/>
      <c r="V73" s="5" t="s">
        <v>207</v>
      </c>
    </row>
    <row r="74" spans="1:22" ht="108" customHeight="1" x14ac:dyDescent="0.35">
      <c r="A74" s="5">
        <v>7</v>
      </c>
      <c r="B74" s="6" t="s">
        <v>356</v>
      </c>
      <c r="C74" s="7" t="s">
        <v>362</v>
      </c>
      <c r="D74" s="5">
        <v>504094014</v>
      </c>
      <c r="E74" s="90">
        <v>2395.88</v>
      </c>
      <c r="F74" s="91"/>
      <c r="G74" s="91"/>
      <c r="H74" s="91"/>
      <c r="I74" s="91"/>
      <c r="J74" s="91"/>
      <c r="K74" s="96">
        <v>297303</v>
      </c>
      <c r="L74" s="96">
        <v>297303</v>
      </c>
      <c r="M74" s="6" t="s">
        <v>363</v>
      </c>
      <c r="N74" s="13" t="s">
        <v>359</v>
      </c>
      <c r="O74" s="13" t="s">
        <v>360</v>
      </c>
      <c r="P74" s="13" t="s">
        <v>361</v>
      </c>
      <c r="Q74" s="93"/>
      <c r="R74" s="89">
        <v>1</v>
      </c>
      <c r="S74" s="15">
        <v>296072</v>
      </c>
      <c r="T74" s="95">
        <f t="shared" si="0"/>
        <v>0.99585944305977403</v>
      </c>
      <c r="U74" s="93"/>
      <c r="V74" s="5" t="s">
        <v>207</v>
      </c>
    </row>
    <row r="75" spans="1:22" ht="108" customHeight="1" x14ac:dyDescent="0.35">
      <c r="A75" s="5">
        <v>8</v>
      </c>
      <c r="B75" s="6" t="s">
        <v>356</v>
      </c>
      <c r="C75" s="7" t="s">
        <v>364</v>
      </c>
      <c r="D75" s="36">
        <v>504094014</v>
      </c>
      <c r="E75" s="90">
        <v>2530.25</v>
      </c>
      <c r="F75" s="91"/>
      <c r="G75" s="91"/>
      <c r="H75" s="91"/>
      <c r="I75" s="91"/>
      <c r="J75" s="91"/>
      <c r="K75" s="96">
        <v>310739</v>
      </c>
      <c r="L75" s="96">
        <v>310739</v>
      </c>
      <c r="M75" s="6" t="s">
        <v>365</v>
      </c>
      <c r="N75" s="13" t="s">
        <v>359</v>
      </c>
      <c r="O75" s="13" t="s">
        <v>360</v>
      </c>
      <c r="P75" s="13" t="s">
        <v>361</v>
      </c>
      <c r="Q75" s="93"/>
      <c r="R75" s="89">
        <v>1</v>
      </c>
      <c r="S75" s="15">
        <v>308552</v>
      </c>
      <c r="T75" s="95">
        <v>1</v>
      </c>
      <c r="U75" s="93"/>
      <c r="V75" s="5" t="s">
        <v>207</v>
      </c>
    </row>
    <row r="76" spans="1:22" ht="109.5" customHeight="1" x14ac:dyDescent="0.35">
      <c r="A76" s="5">
        <v>9</v>
      </c>
      <c r="B76" s="6" t="s">
        <v>356</v>
      </c>
      <c r="C76" s="7" t="s">
        <v>366</v>
      </c>
      <c r="D76" s="5">
        <v>504094014</v>
      </c>
      <c r="E76" s="90">
        <v>2316</v>
      </c>
      <c r="F76" s="91"/>
      <c r="G76" s="91"/>
      <c r="H76" s="91"/>
      <c r="I76" s="91"/>
      <c r="J76" s="91"/>
      <c r="K76" s="96">
        <v>289045</v>
      </c>
      <c r="L76" s="96">
        <v>289045</v>
      </c>
      <c r="M76" s="6" t="s">
        <v>367</v>
      </c>
      <c r="N76" s="13" t="s">
        <v>359</v>
      </c>
      <c r="O76" s="13" t="s">
        <v>360</v>
      </c>
      <c r="P76" s="13" t="s">
        <v>361</v>
      </c>
      <c r="Q76" s="93"/>
      <c r="R76" s="89">
        <v>1</v>
      </c>
      <c r="S76" s="15">
        <v>288327</v>
      </c>
      <c r="T76" s="95">
        <f t="shared" si="0"/>
        <v>0.99751595772284596</v>
      </c>
      <c r="U76" s="93"/>
      <c r="V76" s="5" t="s">
        <v>207</v>
      </c>
    </row>
    <row r="77" spans="1:22" ht="115.5" customHeight="1" x14ac:dyDescent="0.35">
      <c r="A77" s="5">
        <v>10</v>
      </c>
      <c r="B77" s="6" t="s">
        <v>356</v>
      </c>
      <c r="C77" s="7" t="s">
        <v>368</v>
      </c>
      <c r="D77" s="5">
        <v>504094014</v>
      </c>
      <c r="E77" s="90">
        <v>2493.75</v>
      </c>
      <c r="F77" s="91"/>
      <c r="G77" s="91"/>
      <c r="H77" s="91"/>
      <c r="I77" s="91"/>
      <c r="J77" s="91"/>
      <c r="K77" s="96">
        <v>310627</v>
      </c>
      <c r="L77" s="96">
        <v>310627</v>
      </c>
      <c r="M77" s="6" t="s">
        <v>369</v>
      </c>
      <c r="N77" s="13" t="s">
        <v>359</v>
      </c>
      <c r="O77" s="13" t="s">
        <v>360</v>
      </c>
      <c r="P77" s="13" t="s">
        <v>361</v>
      </c>
      <c r="Q77" s="93"/>
      <c r="R77" s="89">
        <v>1</v>
      </c>
      <c r="S77" s="15">
        <v>308915</v>
      </c>
      <c r="T77" s="95">
        <v>1</v>
      </c>
      <c r="U77" s="93"/>
      <c r="V77" s="5" t="s">
        <v>207</v>
      </c>
    </row>
    <row r="78" spans="1:22" ht="150" customHeight="1" x14ac:dyDescent="0.35">
      <c r="A78" s="5">
        <v>11</v>
      </c>
      <c r="B78" s="41" t="s">
        <v>370</v>
      </c>
      <c r="C78" s="87" t="s">
        <v>371</v>
      </c>
      <c r="D78" s="36"/>
      <c r="E78" s="90">
        <v>3010.35</v>
      </c>
      <c r="F78" s="91"/>
      <c r="G78" s="91"/>
      <c r="H78" s="91"/>
      <c r="I78" s="91"/>
      <c r="J78" s="91"/>
      <c r="K78" s="92">
        <v>400256</v>
      </c>
      <c r="L78" s="92">
        <v>400256</v>
      </c>
      <c r="M78" s="6" t="s">
        <v>372</v>
      </c>
      <c r="N78" s="77" t="s">
        <v>373</v>
      </c>
      <c r="O78" s="77" t="s">
        <v>374</v>
      </c>
      <c r="P78" s="77" t="s">
        <v>375</v>
      </c>
      <c r="Q78" s="93"/>
      <c r="R78" s="94">
        <v>1</v>
      </c>
      <c r="S78" s="40">
        <v>396356</v>
      </c>
      <c r="T78" s="95">
        <v>1</v>
      </c>
      <c r="U78" s="93"/>
      <c r="V78" s="6" t="s">
        <v>207</v>
      </c>
    </row>
    <row r="79" spans="1:22" ht="154.5" customHeight="1" x14ac:dyDescent="0.35">
      <c r="A79" s="5">
        <v>12</v>
      </c>
      <c r="B79" s="6" t="s">
        <v>376</v>
      </c>
      <c r="C79" s="7" t="s">
        <v>377</v>
      </c>
      <c r="D79" s="5"/>
      <c r="E79" s="90">
        <v>3584.2</v>
      </c>
      <c r="F79" s="91"/>
      <c r="G79" s="91"/>
      <c r="H79" s="91"/>
      <c r="I79" s="91"/>
      <c r="J79" s="91"/>
      <c r="K79" s="96">
        <v>476555</v>
      </c>
      <c r="L79" s="96">
        <v>476555</v>
      </c>
      <c r="M79" s="6" t="s">
        <v>378</v>
      </c>
      <c r="N79" s="13" t="s">
        <v>373</v>
      </c>
      <c r="O79" s="13" t="s">
        <v>374</v>
      </c>
      <c r="P79" s="13" t="s">
        <v>375</v>
      </c>
      <c r="Q79" s="93"/>
      <c r="R79" s="89">
        <v>1</v>
      </c>
      <c r="S79" s="15">
        <v>474446</v>
      </c>
      <c r="T79" s="95">
        <f>S79/L79</f>
        <v>0.99557448772964297</v>
      </c>
      <c r="U79" s="93"/>
      <c r="V79" s="6" t="s">
        <v>207</v>
      </c>
    </row>
    <row r="80" spans="1:22" ht="153" customHeight="1" x14ac:dyDescent="0.35">
      <c r="A80" s="5">
        <v>13</v>
      </c>
      <c r="B80" s="41" t="s">
        <v>379</v>
      </c>
      <c r="C80" s="87" t="s">
        <v>380</v>
      </c>
      <c r="D80" s="36"/>
      <c r="E80" s="90">
        <v>3620.6</v>
      </c>
      <c r="F80" s="91"/>
      <c r="G80" s="91"/>
      <c r="H80" s="91"/>
      <c r="I80" s="91"/>
      <c r="J80" s="91"/>
      <c r="K80" s="92">
        <v>481395</v>
      </c>
      <c r="L80" s="92">
        <v>481395</v>
      </c>
      <c r="M80" s="6" t="s">
        <v>381</v>
      </c>
      <c r="N80" s="77" t="s">
        <v>373</v>
      </c>
      <c r="O80" s="77" t="s">
        <v>374</v>
      </c>
      <c r="P80" s="77" t="s">
        <v>375</v>
      </c>
      <c r="Q80" s="93"/>
      <c r="R80" s="94">
        <v>1</v>
      </c>
      <c r="S80" s="40">
        <v>478447</v>
      </c>
      <c r="T80" s="95">
        <v>1</v>
      </c>
      <c r="U80" s="93"/>
      <c r="V80" s="5" t="s">
        <v>207</v>
      </c>
    </row>
    <row r="81" spans="1:22" ht="72" x14ac:dyDescent="0.35">
      <c r="A81" s="5">
        <v>14</v>
      </c>
      <c r="B81" s="6" t="s">
        <v>382</v>
      </c>
      <c r="C81" s="7" t="s">
        <v>383</v>
      </c>
      <c r="D81" s="5">
        <v>504195037</v>
      </c>
      <c r="E81" s="90">
        <v>1560</v>
      </c>
      <c r="F81" s="91"/>
      <c r="G81" s="91"/>
      <c r="H81" s="91"/>
      <c r="I81" s="91"/>
      <c r="J81" s="91"/>
      <c r="K81" s="96">
        <v>181319</v>
      </c>
      <c r="L81" s="96">
        <v>181319</v>
      </c>
      <c r="M81" s="6" t="s">
        <v>384</v>
      </c>
      <c r="N81" s="13" t="s">
        <v>385</v>
      </c>
      <c r="O81" s="13" t="s">
        <v>386</v>
      </c>
      <c r="P81" s="13" t="s">
        <v>387</v>
      </c>
      <c r="Q81" s="93"/>
      <c r="R81" s="89">
        <v>1</v>
      </c>
      <c r="S81" s="15">
        <v>178296</v>
      </c>
      <c r="T81" s="95">
        <v>1</v>
      </c>
      <c r="U81" s="93"/>
      <c r="V81" s="5" t="s">
        <v>207</v>
      </c>
    </row>
    <row r="82" spans="1:22" ht="95.25" customHeight="1" x14ac:dyDescent="0.35">
      <c r="A82" s="5">
        <v>15</v>
      </c>
      <c r="B82" s="41" t="s">
        <v>388</v>
      </c>
      <c r="C82" s="87" t="s">
        <v>389</v>
      </c>
      <c r="D82" s="36">
        <v>504855032</v>
      </c>
      <c r="E82" s="90">
        <v>4410</v>
      </c>
      <c r="F82" s="91"/>
      <c r="G82" s="91"/>
      <c r="H82" s="91"/>
      <c r="I82" s="91"/>
      <c r="J82" s="91"/>
      <c r="K82" s="92">
        <v>253136</v>
      </c>
      <c r="L82" s="92">
        <v>253136</v>
      </c>
      <c r="M82" s="6" t="s">
        <v>390</v>
      </c>
      <c r="N82" s="77" t="s">
        <v>391</v>
      </c>
      <c r="O82" s="77" t="s">
        <v>386</v>
      </c>
      <c r="P82" s="77" t="s">
        <v>387</v>
      </c>
      <c r="Q82" s="93"/>
      <c r="R82" s="94">
        <v>1</v>
      </c>
      <c r="S82" s="40">
        <v>253136</v>
      </c>
      <c r="T82" s="95">
        <v>1</v>
      </c>
      <c r="U82" s="93"/>
      <c r="V82" s="5" t="s">
        <v>207</v>
      </c>
    </row>
    <row r="83" spans="1:22" ht="86.4" x14ac:dyDescent="0.35">
      <c r="A83" s="5">
        <v>16</v>
      </c>
      <c r="B83" s="6" t="s">
        <v>356</v>
      </c>
      <c r="C83" s="7" t="s">
        <v>392</v>
      </c>
      <c r="D83" s="5">
        <v>504092010</v>
      </c>
      <c r="E83" s="90">
        <v>1732.29</v>
      </c>
      <c r="F83" s="91"/>
      <c r="G83" s="91"/>
      <c r="H83" s="91"/>
      <c r="I83" s="91"/>
      <c r="J83" s="91"/>
      <c r="K83" s="96">
        <v>277323</v>
      </c>
      <c r="L83" s="96">
        <f>K83</f>
        <v>277323</v>
      </c>
      <c r="M83" s="6" t="s">
        <v>393</v>
      </c>
      <c r="N83" s="13" t="s">
        <v>394</v>
      </c>
      <c r="O83" s="13" t="s">
        <v>395</v>
      </c>
      <c r="P83" s="13" t="s">
        <v>396</v>
      </c>
      <c r="Q83" s="93"/>
      <c r="R83" s="89">
        <v>1</v>
      </c>
      <c r="S83" s="15">
        <v>276022</v>
      </c>
      <c r="T83" s="12">
        <f t="shared" ref="T83:T95" si="1">S83/L83</f>
        <v>0.99530871943545973</v>
      </c>
      <c r="U83" s="93"/>
      <c r="V83" s="5" t="s">
        <v>207</v>
      </c>
    </row>
    <row r="84" spans="1:22" ht="86.4" x14ac:dyDescent="0.35">
      <c r="A84" s="5">
        <v>17</v>
      </c>
      <c r="B84" s="41" t="s">
        <v>397</v>
      </c>
      <c r="C84" s="87" t="s">
        <v>398</v>
      </c>
      <c r="D84" s="36">
        <v>504092010</v>
      </c>
      <c r="E84" s="90">
        <v>2321</v>
      </c>
      <c r="G84" s="91"/>
      <c r="H84" s="91"/>
      <c r="I84" s="91"/>
      <c r="J84" s="91"/>
      <c r="K84" s="92">
        <v>370381</v>
      </c>
      <c r="L84" s="92">
        <f>K84</f>
        <v>370381</v>
      </c>
      <c r="M84" s="6" t="s">
        <v>399</v>
      </c>
      <c r="N84" s="77" t="s">
        <v>394</v>
      </c>
      <c r="O84" s="77" t="s">
        <v>395</v>
      </c>
      <c r="P84" s="77" t="s">
        <v>396</v>
      </c>
      <c r="Q84" s="93"/>
      <c r="R84" s="94">
        <v>1</v>
      </c>
      <c r="S84" s="40">
        <v>367377</v>
      </c>
      <c r="T84" s="12">
        <v>1</v>
      </c>
      <c r="U84" s="93"/>
      <c r="V84" s="5" t="s">
        <v>207</v>
      </c>
    </row>
    <row r="85" spans="1:22" ht="86.4" x14ac:dyDescent="0.35">
      <c r="A85" s="5">
        <v>18</v>
      </c>
      <c r="B85" s="6" t="s">
        <v>400</v>
      </c>
      <c r="C85" s="7" t="s">
        <v>401</v>
      </c>
      <c r="D85" s="5">
        <v>504092010</v>
      </c>
      <c r="E85" s="90">
        <v>1962.75</v>
      </c>
      <c r="F85" s="91"/>
      <c r="G85" s="91"/>
      <c r="H85" s="91"/>
      <c r="I85" s="91"/>
      <c r="J85" s="91"/>
      <c r="K85" s="96">
        <v>313752</v>
      </c>
      <c r="L85" s="96">
        <f>K85</f>
        <v>313752</v>
      </c>
      <c r="M85" s="6" t="s">
        <v>402</v>
      </c>
      <c r="N85" s="86"/>
      <c r="O85" s="13" t="s">
        <v>395</v>
      </c>
      <c r="P85" s="13" t="s">
        <v>396</v>
      </c>
      <c r="Q85" s="93"/>
      <c r="R85" s="89">
        <v>1</v>
      </c>
      <c r="S85" s="15">
        <v>310867</v>
      </c>
      <c r="T85" s="12">
        <v>1</v>
      </c>
      <c r="U85" s="93"/>
      <c r="V85" s="5" t="s">
        <v>207</v>
      </c>
    </row>
    <row r="86" spans="1:22" ht="86.4" x14ac:dyDescent="0.35">
      <c r="A86" s="5">
        <v>19</v>
      </c>
      <c r="B86" s="41" t="s">
        <v>403</v>
      </c>
      <c r="C86" s="87" t="s">
        <v>404</v>
      </c>
      <c r="D86" s="36">
        <v>504092010</v>
      </c>
      <c r="E86" s="90">
        <v>2019.99</v>
      </c>
      <c r="F86" s="91"/>
      <c r="G86" s="91"/>
      <c r="H86" s="91"/>
      <c r="I86" s="91"/>
      <c r="J86" s="91"/>
      <c r="K86" s="92">
        <v>322799</v>
      </c>
      <c r="L86" s="92">
        <v>322799</v>
      </c>
      <c r="M86" s="6" t="s">
        <v>405</v>
      </c>
      <c r="N86" s="77" t="s">
        <v>394</v>
      </c>
      <c r="O86" s="77" t="s">
        <v>395</v>
      </c>
      <c r="P86" s="77" t="s">
        <v>396</v>
      </c>
      <c r="Q86" s="93"/>
      <c r="R86" s="94">
        <v>1</v>
      </c>
      <c r="S86" s="40">
        <v>317729</v>
      </c>
      <c r="T86" s="12">
        <v>1</v>
      </c>
      <c r="U86" s="93"/>
      <c r="V86" s="5" t="s">
        <v>207</v>
      </c>
    </row>
    <row r="87" spans="1:22" ht="85.5" customHeight="1" x14ac:dyDescent="0.35">
      <c r="A87" s="5">
        <v>20</v>
      </c>
      <c r="B87" s="6" t="s">
        <v>356</v>
      </c>
      <c r="C87" s="19" t="s">
        <v>406</v>
      </c>
      <c r="D87" s="5">
        <v>504195037</v>
      </c>
      <c r="E87" s="90">
        <v>1560</v>
      </c>
      <c r="F87" s="91"/>
      <c r="G87" s="91"/>
      <c r="H87" s="91"/>
      <c r="I87" s="91"/>
      <c r="J87" s="91"/>
      <c r="K87" s="96">
        <v>181319</v>
      </c>
      <c r="L87" s="96">
        <v>181319</v>
      </c>
      <c r="M87" s="6" t="s">
        <v>407</v>
      </c>
      <c r="N87" s="13" t="s">
        <v>386</v>
      </c>
      <c r="O87" s="13" t="s">
        <v>387</v>
      </c>
      <c r="P87" s="13" t="s">
        <v>387</v>
      </c>
      <c r="Q87" s="93"/>
      <c r="R87" s="89">
        <v>1</v>
      </c>
      <c r="S87" s="15">
        <v>178296</v>
      </c>
      <c r="T87" s="12">
        <v>1</v>
      </c>
      <c r="U87" s="93"/>
      <c r="V87" s="5" t="s">
        <v>207</v>
      </c>
    </row>
    <row r="88" spans="1:22" ht="60" customHeight="1" x14ac:dyDescent="0.35">
      <c r="A88" s="5">
        <v>21</v>
      </c>
      <c r="B88" s="41" t="s">
        <v>408</v>
      </c>
      <c r="C88" s="19" t="s">
        <v>409</v>
      </c>
      <c r="D88" s="36">
        <v>504852005</v>
      </c>
      <c r="E88" s="90">
        <v>2066</v>
      </c>
      <c r="F88" s="91"/>
      <c r="G88" s="91"/>
      <c r="H88" s="91"/>
      <c r="I88" s="91"/>
      <c r="J88" s="91"/>
      <c r="K88" s="92">
        <v>246244</v>
      </c>
      <c r="L88" s="92">
        <v>246244</v>
      </c>
      <c r="M88" s="6" t="s">
        <v>410</v>
      </c>
      <c r="N88" s="77" t="s">
        <v>411</v>
      </c>
      <c r="O88" s="77" t="s">
        <v>412</v>
      </c>
      <c r="P88" s="77"/>
      <c r="Q88" s="93"/>
      <c r="R88" s="94">
        <v>1</v>
      </c>
      <c r="S88" s="40">
        <v>243133</v>
      </c>
      <c r="T88" s="12">
        <v>1</v>
      </c>
      <c r="U88" s="93"/>
      <c r="V88" s="5" t="s">
        <v>207</v>
      </c>
    </row>
    <row r="89" spans="1:22" ht="60" customHeight="1" x14ac:dyDescent="0.35">
      <c r="A89" s="5">
        <v>22</v>
      </c>
      <c r="B89" s="41" t="s">
        <v>413</v>
      </c>
      <c r="C89" s="19" t="s">
        <v>414</v>
      </c>
      <c r="D89" s="36">
        <v>504852005</v>
      </c>
      <c r="E89" s="90">
        <v>1350</v>
      </c>
      <c r="F89" s="91"/>
      <c r="G89" s="91"/>
      <c r="H89" s="91"/>
      <c r="I89" s="91"/>
      <c r="J89" s="91"/>
      <c r="K89" s="92">
        <v>260519</v>
      </c>
      <c r="L89" s="92">
        <v>260519</v>
      </c>
      <c r="M89" s="6" t="s">
        <v>415</v>
      </c>
      <c r="N89" s="77" t="s">
        <v>411</v>
      </c>
      <c r="O89" s="77" t="s">
        <v>412</v>
      </c>
      <c r="P89" s="77"/>
      <c r="Q89" s="93"/>
      <c r="R89" s="94">
        <v>1</v>
      </c>
      <c r="S89" s="40">
        <v>260517</v>
      </c>
      <c r="T89" s="12">
        <f t="shared" si="1"/>
        <v>0.99999232301674734</v>
      </c>
      <c r="U89" s="93"/>
      <c r="V89" s="5" t="s">
        <v>207</v>
      </c>
    </row>
    <row r="90" spans="1:22" ht="60.75" customHeight="1" x14ac:dyDescent="0.35">
      <c r="A90" s="5">
        <v>23</v>
      </c>
      <c r="B90" s="41" t="s">
        <v>416</v>
      </c>
      <c r="C90" s="19" t="s">
        <v>417</v>
      </c>
      <c r="D90" s="36">
        <v>504852005</v>
      </c>
      <c r="E90" s="90">
        <v>900</v>
      </c>
      <c r="F90" s="91"/>
      <c r="G90" s="91"/>
      <c r="H90" s="91"/>
      <c r="I90" s="91"/>
      <c r="J90" s="91"/>
      <c r="K90" s="92">
        <v>247212</v>
      </c>
      <c r="L90" s="92">
        <v>247212</v>
      </c>
      <c r="M90" s="6" t="s">
        <v>418</v>
      </c>
      <c r="N90" s="77" t="s">
        <v>411</v>
      </c>
      <c r="O90" s="77" t="s">
        <v>412</v>
      </c>
      <c r="P90" s="77"/>
      <c r="Q90" s="93"/>
      <c r="R90" s="94">
        <v>1</v>
      </c>
      <c r="S90" s="40">
        <v>247211</v>
      </c>
      <c r="T90" s="12">
        <f t="shared" si="1"/>
        <v>0.99999595488892123</v>
      </c>
      <c r="U90" s="93"/>
      <c r="V90" s="5" t="s">
        <v>207</v>
      </c>
    </row>
    <row r="91" spans="1:22" ht="62.25" customHeight="1" x14ac:dyDescent="0.35">
      <c r="A91" s="5">
        <v>24</v>
      </c>
      <c r="B91" s="41" t="s">
        <v>419</v>
      </c>
      <c r="C91" s="19" t="s">
        <v>420</v>
      </c>
      <c r="D91" s="36">
        <v>504852005</v>
      </c>
      <c r="E91" s="90">
        <v>344</v>
      </c>
      <c r="F91" s="91"/>
      <c r="G91" s="91"/>
      <c r="H91" s="91"/>
      <c r="I91" s="91"/>
      <c r="J91" s="91"/>
      <c r="K91" s="92">
        <v>170598</v>
      </c>
      <c r="L91" s="92">
        <v>170598</v>
      </c>
      <c r="M91" s="6" t="s">
        <v>421</v>
      </c>
      <c r="N91" s="77" t="s">
        <v>411</v>
      </c>
      <c r="O91" s="77" t="s">
        <v>412</v>
      </c>
      <c r="P91" s="77"/>
      <c r="Q91" s="93"/>
      <c r="R91" s="94">
        <v>1</v>
      </c>
      <c r="S91" s="40">
        <v>170598</v>
      </c>
      <c r="T91" s="12">
        <f t="shared" si="1"/>
        <v>1</v>
      </c>
      <c r="U91" s="93"/>
      <c r="V91" s="5" t="s">
        <v>207</v>
      </c>
    </row>
    <row r="92" spans="1:22" ht="65.25" customHeight="1" x14ac:dyDescent="0.35">
      <c r="A92" s="5">
        <v>25</v>
      </c>
      <c r="B92" s="41" t="s">
        <v>422</v>
      </c>
      <c r="C92" s="19" t="s">
        <v>423</v>
      </c>
      <c r="D92" s="36">
        <v>504852005</v>
      </c>
      <c r="E92" s="90">
        <v>547</v>
      </c>
      <c r="F92" s="91"/>
      <c r="G92" s="91"/>
      <c r="H92" s="91"/>
      <c r="I92" s="91"/>
      <c r="J92" s="91"/>
      <c r="K92" s="92">
        <v>328930</v>
      </c>
      <c r="L92" s="92">
        <v>328930</v>
      </c>
      <c r="M92" s="6" t="s">
        <v>424</v>
      </c>
      <c r="N92" s="77" t="s">
        <v>411</v>
      </c>
      <c r="O92" s="77" t="s">
        <v>412</v>
      </c>
      <c r="P92" s="77"/>
      <c r="Q92" s="93"/>
      <c r="R92" s="94">
        <v>1</v>
      </c>
      <c r="S92" s="40">
        <v>328727</v>
      </c>
      <c r="T92" s="12">
        <f t="shared" si="1"/>
        <v>0.99938284741434347</v>
      </c>
      <c r="U92" s="93"/>
      <c r="V92" s="5" t="s">
        <v>207</v>
      </c>
    </row>
    <row r="93" spans="1:22" ht="65.25" customHeight="1" x14ac:dyDescent="0.35">
      <c r="A93" s="5">
        <v>26</v>
      </c>
      <c r="B93" s="41" t="s">
        <v>425</v>
      </c>
      <c r="C93" s="19" t="s">
        <v>426</v>
      </c>
      <c r="D93" s="36">
        <v>504852005</v>
      </c>
      <c r="E93" s="90">
        <v>600</v>
      </c>
      <c r="F93" s="91"/>
      <c r="G93" s="91"/>
      <c r="H93" s="91"/>
      <c r="I93" s="91"/>
      <c r="J93" s="91"/>
      <c r="K93" s="92">
        <v>264024</v>
      </c>
      <c r="L93" s="92">
        <v>264024</v>
      </c>
      <c r="M93" s="6" t="s">
        <v>427</v>
      </c>
      <c r="N93" s="77" t="s">
        <v>411</v>
      </c>
      <c r="O93" s="77" t="s">
        <v>412</v>
      </c>
      <c r="P93" s="77"/>
      <c r="Q93" s="93"/>
      <c r="R93" s="94">
        <v>1</v>
      </c>
      <c r="S93" s="40">
        <v>264063</v>
      </c>
      <c r="T93" s="12">
        <f t="shared" si="1"/>
        <v>1.0001477138441959</v>
      </c>
      <c r="U93" s="93"/>
      <c r="V93" s="5" t="s">
        <v>207</v>
      </c>
    </row>
    <row r="94" spans="1:22" ht="95.25" customHeight="1" x14ac:dyDescent="0.35">
      <c r="A94" s="5">
        <v>27</v>
      </c>
      <c r="B94" s="6" t="s">
        <v>428</v>
      </c>
      <c r="C94" s="19" t="s">
        <v>116</v>
      </c>
      <c r="D94" s="5">
        <v>504855093</v>
      </c>
      <c r="E94" s="90">
        <v>1424.5</v>
      </c>
      <c r="F94" s="91"/>
      <c r="G94" s="91"/>
      <c r="H94" s="91"/>
      <c r="I94" s="91"/>
      <c r="J94" s="91"/>
      <c r="K94" s="96">
        <v>227046</v>
      </c>
      <c r="L94" s="96">
        <v>227046</v>
      </c>
      <c r="M94" s="6" t="s">
        <v>429</v>
      </c>
      <c r="N94" s="13" t="s">
        <v>430</v>
      </c>
      <c r="O94" s="13">
        <v>30.062017000000001</v>
      </c>
      <c r="P94" s="13"/>
      <c r="Q94" s="93"/>
      <c r="R94" s="94">
        <v>1</v>
      </c>
      <c r="S94" s="15">
        <v>226767</v>
      </c>
      <c r="T94" s="12">
        <f t="shared" si="1"/>
        <v>0.99877117412330541</v>
      </c>
      <c r="U94" s="93"/>
      <c r="V94" s="5" t="s">
        <v>207</v>
      </c>
    </row>
    <row r="95" spans="1:22" ht="97.5" customHeight="1" x14ac:dyDescent="0.35">
      <c r="A95" s="5">
        <v>28</v>
      </c>
      <c r="B95" s="6" t="s">
        <v>431</v>
      </c>
      <c r="C95" s="19" t="s">
        <v>120</v>
      </c>
      <c r="D95" s="5">
        <v>504854009</v>
      </c>
      <c r="E95" s="90">
        <v>1702.33</v>
      </c>
      <c r="F95" s="91"/>
      <c r="G95" s="91"/>
      <c r="H95" s="91"/>
      <c r="I95" s="91"/>
      <c r="J95" s="91"/>
      <c r="K95" s="96">
        <v>301648</v>
      </c>
      <c r="L95" s="96">
        <v>301648</v>
      </c>
      <c r="M95" s="6" t="s">
        <v>432</v>
      </c>
      <c r="N95" s="13" t="s">
        <v>430</v>
      </c>
      <c r="O95" s="13">
        <v>30.062017000000001</v>
      </c>
      <c r="P95" s="13"/>
      <c r="Q95" s="93"/>
      <c r="R95" s="94">
        <v>1</v>
      </c>
      <c r="S95" s="15">
        <v>301434</v>
      </c>
      <c r="T95" s="12">
        <f t="shared" si="1"/>
        <v>0.99929056383599424</v>
      </c>
      <c r="U95" s="93"/>
      <c r="V95" s="5" t="s">
        <v>207</v>
      </c>
    </row>
    <row r="96" spans="1:22" ht="69" x14ac:dyDescent="0.35">
      <c r="A96" s="5">
        <v>29</v>
      </c>
      <c r="B96" s="41" t="s">
        <v>433</v>
      </c>
      <c r="C96" s="19" t="s">
        <v>434</v>
      </c>
      <c r="D96" s="36">
        <v>504872005</v>
      </c>
      <c r="E96" s="90">
        <v>2896.28</v>
      </c>
      <c r="F96" s="91"/>
      <c r="G96" s="91"/>
      <c r="H96" s="91"/>
      <c r="I96" s="91"/>
      <c r="J96" s="91"/>
      <c r="K96" s="92">
        <v>352573</v>
      </c>
      <c r="L96" s="92">
        <v>352573</v>
      </c>
      <c r="M96" s="6" t="s">
        <v>435</v>
      </c>
      <c r="N96" s="77" t="s">
        <v>436</v>
      </c>
      <c r="O96" s="77" t="s">
        <v>437</v>
      </c>
      <c r="P96" s="77"/>
      <c r="Q96" s="93"/>
      <c r="R96" s="94">
        <v>1</v>
      </c>
      <c r="S96" s="40">
        <v>349758</v>
      </c>
      <c r="T96" s="12">
        <v>1</v>
      </c>
      <c r="U96" s="93"/>
      <c r="V96" s="5" t="s">
        <v>207</v>
      </c>
    </row>
    <row r="97" spans="1:22" ht="69" x14ac:dyDescent="0.35">
      <c r="A97" s="5">
        <v>30</v>
      </c>
      <c r="B97" s="41" t="s">
        <v>438</v>
      </c>
      <c r="C97" s="19" t="s">
        <v>434</v>
      </c>
      <c r="D97" s="36">
        <v>504872005</v>
      </c>
      <c r="E97" s="90">
        <v>2805.9</v>
      </c>
      <c r="F97" s="91"/>
      <c r="G97" s="91"/>
      <c r="H97" s="91"/>
      <c r="I97" s="91"/>
      <c r="J97" s="91"/>
      <c r="K97" s="92">
        <v>341649</v>
      </c>
      <c r="L97" s="92">
        <v>341649</v>
      </c>
      <c r="M97" s="6" t="s">
        <v>439</v>
      </c>
      <c r="N97" s="77" t="s">
        <v>436</v>
      </c>
      <c r="O97" s="77" t="s">
        <v>437</v>
      </c>
      <c r="P97" s="77"/>
      <c r="Q97" s="93"/>
      <c r="R97" s="94">
        <v>1</v>
      </c>
      <c r="S97" s="40">
        <v>339751</v>
      </c>
      <c r="T97" s="12">
        <v>1</v>
      </c>
      <c r="U97" s="93"/>
      <c r="V97" s="5" t="s">
        <v>207</v>
      </c>
    </row>
    <row r="98" spans="1:22" ht="69" x14ac:dyDescent="0.35">
      <c r="A98" s="5">
        <v>31</v>
      </c>
      <c r="B98" s="41" t="s">
        <v>440</v>
      </c>
      <c r="C98" s="19" t="s">
        <v>434</v>
      </c>
      <c r="D98" s="36">
        <v>504872005</v>
      </c>
      <c r="E98" s="90">
        <v>2563.65</v>
      </c>
      <c r="F98" s="91"/>
      <c r="G98" s="91"/>
      <c r="H98" s="91"/>
      <c r="I98" s="91"/>
      <c r="J98" s="91"/>
      <c r="K98" s="92">
        <v>312368</v>
      </c>
      <c r="L98" s="92">
        <v>312368</v>
      </c>
      <c r="M98" s="6" t="s">
        <v>441</v>
      </c>
      <c r="N98" s="77" t="s">
        <v>436</v>
      </c>
      <c r="O98" s="77" t="s">
        <v>437</v>
      </c>
      <c r="P98" s="77"/>
      <c r="Q98" s="93"/>
      <c r="R98" s="94">
        <v>1</v>
      </c>
      <c r="S98" s="40">
        <v>311401</v>
      </c>
      <c r="T98" s="12">
        <v>1</v>
      </c>
      <c r="U98" s="93"/>
      <c r="V98" s="5" t="s">
        <v>207</v>
      </c>
    </row>
    <row r="99" spans="1:22" ht="69" x14ac:dyDescent="0.35">
      <c r="A99" s="5">
        <v>32</v>
      </c>
      <c r="B99" s="41" t="s">
        <v>442</v>
      </c>
      <c r="C99" s="19" t="s">
        <v>434</v>
      </c>
      <c r="D99" s="36">
        <v>504872005</v>
      </c>
      <c r="E99" s="90">
        <v>2145.65</v>
      </c>
      <c r="F99" s="91"/>
      <c r="G99" s="91"/>
      <c r="H99" s="91"/>
      <c r="I99" s="91"/>
      <c r="J99" s="91"/>
      <c r="K99" s="92">
        <v>261845</v>
      </c>
      <c r="L99" s="92">
        <v>261845</v>
      </c>
      <c r="M99" s="6" t="s">
        <v>443</v>
      </c>
      <c r="N99" s="77" t="s">
        <v>436</v>
      </c>
      <c r="O99" s="77" t="s">
        <v>437</v>
      </c>
      <c r="P99" s="77"/>
      <c r="Q99" s="93"/>
      <c r="R99" s="94">
        <v>1</v>
      </c>
      <c r="S99" s="40">
        <v>260362</v>
      </c>
      <c r="T99" s="12">
        <v>1</v>
      </c>
      <c r="U99" s="93"/>
      <c r="V99" s="5" t="s">
        <v>207</v>
      </c>
    </row>
    <row r="100" spans="1:22" ht="96.75" customHeight="1" x14ac:dyDescent="0.35">
      <c r="A100" s="5">
        <v>33</v>
      </c>
      <c r="B100" s="41" t="s">
        <v>444</v>
      </c>
      <c r="C100" s="19" t="s">
        <v>434</v>
      </c>
      <c r="D100" s="36">
        <v>504872005</v>
      </c>
      <c r="E100" s="90">
        <v>2217.88</v>
      </c>
      <c r="F100" s="91"/>
      <c r="G100" s="91"/>
      <c r="H100" s="91"/>
      <c r="I100" s="91"/>
      <c r="J100" s="91"/>
      <c r="K100" s="92">
        <v>270575</v>
      </c>
      <c r="L100" s="92">
        <v>270575</v>
      </c>
      <c r="M100" s="6" t="s">
        <v>445</v>
      </c>
      <c r="N100" s="77" t="s">
        <v>436</v>
      </c>
      <c r="O100" s="77" t="s">
        <v>437</v>
      </c>
      <c r="P100" s="77"/>
      <c r="Q100" s="93"/>
      <c r="R100" s="94">
        <v>1</v>
      </c>
      <c r="S100" s="40">
        <v>269018</v>
      </c>
      <c r="T100" s="12">
        <v>1</v>
      </c>
      <c r="U100" s="93"/>
      <c r="V100" s="5" t="s">
        <v>207</v>
      </c>
    </row>
    <row r="101" spans="1:22" ht="72" x14ac:dyDescent="0.35">
      <c r="A101" s="5">
        <v>34</v>
      </c>
      <c r="B101" s="6" t="s">
        <v>446</v>
      </c>
      <c r="C101" s="19" t="s">
        <v>447</v>
      </c>
      <c r="D101" s="5">
        <v>504282007</v>
      </c>
      <c r="E101" s="90">
        <v>3380.5</v>
      </c>
      <c r="F101" s="91"/>
      <c r="G101" s="91"/>
      <c r="H101" s="91"/>
      <c r="I101" s="91"/>
      <c r="J101" s="91"/>
      <c r="K101" s="96">
        <v>484159</v>
      </c>
      <c r="L101" s="96">
        <v>484159</v>
      </c>
      <c r="M101" s="6" t="s">
        <v>448</v>
      </c>
      <c r="N101" s="13" t="s">
        <v>449</v>
      </c>
      <c r="O101" s="13" t="s">
        <v>437</v>
      </c>
      <c r="P101" s="13"/>
      <c r="Q101" s="93"/>
      <c r="R101" s="89">
        <v>1</v>
      </c>
      <c r="S101" s="15">
        <v>479776</v>
      </c>
      <c r="T101" s="12">
        <v>1</v>
      </c>
      <c r="U101" s="93"/>
      <c r="V101" s="5" t="s">
        <v>207</v>
      </c>
    </row>
    <row r="102" spans="1:22" ht="72" x14ac:dyDescent="0.35">
      <c r="A102" s="5">
        <v>35</v>
      </c>
      <c r="B102" s="6" t="s">
        <v>450</v>
      </c>
      <c r="C102" s="19" t="s">
        <v>451</v>
      </c>
      <c r="D102" s="5">
        <v>504282007</v>
      </c>
      <c r="E102" s="90">
        <v>2914.32</v>
      </c>
      <c r="F102" s="91"/>
      <c r="G102" s="91"/>
      <c r="H102" s="91"/>
      <c r="I102" s="91"/>
      <c r="J102" s="91"/>
      <c r="K102" s="96">
        <v>415841</v>
      </c>
      <c r="L102" s="96">
        <v>415841</v>
      </c>
      <c r="M102" s="6" t="s">
        <v>452</v>
      </c>
      <c r="N102" s="13" t="s">
        <v>449</v>
      </c>
      <c r="O102" s="13" t="s">
        <v>437</v>
      </c>
      <c r="P102" s="13"/>
      <c r="Q102" s="93"/>
      <c r="R102" s="89">
        <v>1</v>
      </c>
      <c r="S102" s="15">
        <v>411927</v>
      </c>
      <c r="T102" s="12">
        <v>1</v>
      </c>
      <c r="U102" s="93"/>
      <c r="V102" s="5" t="s">
        <v>207</v>
      </c>
    </row>
    <row r="103" spans="1:22" ht="55.2" x14ac:dyDescent="0.35">
      <c r="A103" s="5">
        <v>36</v>
      </c>
      <c r="B103" s="6" t="s">
        <v>453</v>
      </c>
      <c r="C103" s="19" t="s">
        <v>454</v>
      </c>
      <c r="D103" s="5">
        <v>504092006</v>
      </c>
      <c r="E103" s="90">
        <v>3095.87</v>
      </c>
      <c r="F103" s="91"/>
      <c r="G103" s="91"/>
      <c r="H103" s="91"/>
      <c r="I103" s="91"/>
      <c r="J103" s="91"/>
      <c r="K103" s="96">
        <v>497877.81</v>
      </c>
      <c r="L103" s="96">
        <v>497877.81</v>
      </c>
      <c r="M103" s="6" t="s">
        <v>455</v>
      </c>
      <c r="N103" s="13" t="s">
        <v>456</v>
      </c>
      <c r="O103" s="13" t="s">
        <v>457</v>
      </c>
      <c r="P103" s="13" t="s">
        <v>183</v>
      </c>
      <c r="Q103" s="93"/>
      <c r="R103" s="94">
        <v>1</v>
      </c>
      <c r="S103" s="15">
        <v>496443</v>
      </c>
      <c r="T103" s="12">
        <v>1</v>
      </c>
      <c r="U103" s="93"/>
      <c r="V103" s="5" t="s">
        <v>207</v>
      </c>
    </row>
    <row r="104" spans="1:22" ht="55.2" x14ac:dyDescent="0.35">
      <c r="A104" s="5">
        <v>37</v>
      </c>
      <c r="B104" s="6" t="s">
        <v>458</v>
      </c>
      <c r="C104" s="19" t="s">
        <v>459</v>
      </c>
      <c r="D104" s="5">
        <v>504092006</v>
      </c>
      <c r="E104" s="90">
        <v>2959.9</v>
      </c>
      <c r="F104" s="91"/>
      <c r="G104" s="91"/>
      <c r="H104" s="91"/>
      <c r="I104" s="91"/>
      <c r="J104" s="91"/>
      <c r="K104" s="96">
        <v>476011.12</v>
      </c>
      <c r="L104" s="96">
        <v>476011.12</v>
      </c>
      <c r="M104" s="6" t="s">
        <v>460</v>
      </c>
      <c r="N104" s="13" t="s">
        <v>456</v>
      </c>
      <c r="O104" s="13" t="s">
        <v>457</v>
      </c>
      <c r="P104" s="13" t="s">
        <v>183</v>
      </c>
      <c r="Q104" s="93"/>
      <c r="R104" s="94">
        <v>1</v>
      </c>
      <c r="S104" s="15">
        <v>471741</v>
      </c>
      <c r="T104" s="12">
        <v>1</v>
      </c>
      <c r="U104" s="93"/>
      <c r="V104" s="5" t="s">
        <v>207</v>
      </c>
    </row>
    <row r="105" spans="1:22" ht="55.2" x14ac:dyDescent="0.35">
      <c r="A105" s="5">
        <v>38</v>
      </c>
      <c r="B105" s="6" t="s">
        <v>461</v>
      </c>
      <c r="C105" s="19" t="s">
        <v>462</v>
      </c>
      <c r="D105" s="5">
        <v>504092006</v>
      </c>
      <c r="E105" s="90">
        <v>2993.12</v>
      </c>
      <c r="F105" s="91"/>
      <c r="G105" s="91"/>
      <c r="H105" s="91"/>
      <c r="I105" s="91"/>
      <c r="J105" s="91"/>
      <c r="K105" s="96">
        <v>481353.56</v>
      </c>
      <c r="L105" s="96">
        <v>481353.56</v>
      </c>
      <c r="M105" s="6" t="s">
        <v>463</v>
      </c>
      <c r="N105" s="13" t="s">
        <v>456</v>
      </c>
      <c r="O105" s="13" t="s">
        <v>457</v>
      </c>
      <c r="P105" s="13" t="s">
        <v>183</v>
      </c>
      <c r="Q105" s="93"/>
      <c r="R105" s="94">
        <v>1</v>
      </c>
      <c r="S105" s="15">
        <v>476167</v>
      </c>
      <c r="T105" s="12">
        <v>1</v>
      </c>
      <c r="U105" s="93"/>
      <c r="V105" s="5" t="s">
        <v>207</v>
      </c>
    </row>
    <row r="106" spans="1:22" ht="55.2" x14ac:dyDescent="0.35">
      <c r="A106" s="5">
        <v>39</v>
      </c>
      <c r="B106" s="6" t="s">
        <v>461</v>
      </c>
      <c r="C106" s="19" t="s">
        <v>464</v>
      </c>
      <c r="D106" s="5">
        <v>504092006</v>
      </c>
      <c r="E106" s="90">
        <v>3063.77</v>
      </c>
      <c r="F106" s="91"/>
      <c r="G106" s="91"/>
      <c r="H106" s="91"/>
      <c r="I106" s="91"/>
      <c r="J106" s="91"/>
      <c r="K106" s="96">
        <v>492715</v>
      </c>
      <c r="L106" s="96">
        <v>492715</v>
      </c>
      <c r="M106" s="6" t="s">
        <v>465</v>
      </c>
      <c r="N106" s="13" t="s">
        <v>466</v>
      </c>
      <c r="O106" s="13" t="s">
        <v>467</v>
      </c>
      <c r="P106" s="13" t="s">
        <v>166</v>
      </c>
      <c r="Q106" s="93"/>
      <c r="R106" s="94">
        <v>1</v>
      </c>
      <c r="S106" s="15">
        <v>484513</v>
      </c>
      <c r="T106" s="12">
        <v>1</v>
      </c>
      <c r="U106" s="93"/>
      <c r="V106" s="5" t="s">
        <v>207</v>
      </c>
    </row>
    <row r="107" spans="1:22" ht="55.2" x14ac:dyDescent="0.35">
      <c r="A107" s="5">
        <v>40</v>
      </c>
      <c r="B107" s="6" t="s">
        <v>461</v>
      </c>
      <c r="C107" s="19" t="s">
        <v>468</v>
      </c>
      <c r="D107" s="5">
        <v>504092006</v>
      </c>
      <c r="E107" s="90">
        <v>2810.05</v>
      </c>
      <c r="F107" s="91"/>
      <c r="G107" s="91"/>
      <c r="H107" s="91"/>
      <c r="I107" s="91"/>
      <c r="J107" s="91"/>
      <c r="K107" s="96">
        <v>451912</v>
      </c>
      <c r="L107" s="96">
        <v>451912</v>
      </c>
      <c r="M107" s="6" t="s">
        <v>469</v>
      </c>
      <c r="N107" s="13" t="s">
        <v>466</v>
      </c>
      <c r="O107" s="13" t="s">
        <v>467</v>
      </c>
      <c r="P107" s="13" t="s">
        <v>166</v>
      </c>
      <c r="Q107" s="93"/>
      <c r="R107" s="94">
        <v>1</v>
      </c>
      <c r="S107" s="15">
        <v>449142</v>
      </c>
      <c r="T107" s="12">
        <v>1</v>
      </c>
      <c r="U107" s="93"/>
      <c r="V107" s="5" t="s">
        <v>207</v>
      </c>
    </row>
    <row r="108" spans="1:22" x14ac:dyDescent="0.3">
      <c r="A108" s="86"/>
      <c r="B108" s="86"/>
      <c r="C108" s="97"/>
      <c r="D108" s="86"/>
      <c r="E108" s="98">
        <f t="shared" ref="E108:L108" si="2">SUM(E9:E107)</f>
        <v>93755.48</v>
      </c>
      <c r="F108" s="98">
        <f t="shared" si="2"/>
        <v>40.585000000000008</v>
      </c>
      <c r="G108" s="98">
        <f t="shared" si="2"/>
        <v>0</v>
      </c>
      <c r="H108" s="98">
        <f t="shared" si="2"/>
        <v>0</v>
      </c>
      <c r="I108" s="98">
        <f t="shared" si="2"/>
        <v>11.75</v>
      </c>
      <c r="J108" s="98">
        <f t="shared" si="2"/>
        <v>367.16500000000002</v>
      </c>
      <c r="K108" s="98">
        <f t="shared" si="2"/>
        <v>617235514.57999992</v>
      </c>
      <c r="L108" s="98">
        <f t="shared" si="2"/>
        <v>575913542.42999983</v>
      </c>
      <c r="M108" s="86"/>
      <c r="N108" s="86"/>
      <c r="O108" s="86"/>
      <c r="P108" s="86"/>
      <c r="Q108" s="86"/>
      <c r="R108" s="99"/>
      <c r="S108" s="98">
        <f>SUM(S9:S107)</f>
        <v>478330676</v>
      </c>
      <c r="T108" s="86"/>
      <c r="U108" s="86"/>
      <c r="V108" s="86"/>
    </row>
    <row r="109" spans="1:22" x14ac:dyDescent="0.3">
      <c r="A109" s="100"/>
      <c r="B109" s="100"/>
      <c r="C109" s="101"/>
      <c r="D109" s="100"/>
      <c r="E109" s="102"/>
      <c r="F109" s="102"/>
      <c r="G109" s="102"/>
      <c r="H109" s="102"/>
      <c r="I109" s="102"/>
      <c r="J109" s="102"/>
      <c r="K109" s="102"/>
      <c r="L109" s="103"/>
      <c r="M109" s="100"/>
      <c r="N109" s="100"/>
      <c r="O109" s="100"/>
      <c r="P109" s="100"/>
      <c r="Q109" s="100"/>
      <c r="R109" s="104"/>
      <c r="S109" s="102"/>
      <c r="T109" s="100"/>
      <c r="U109" s="100"/>
      <c r="V109" s="100"/>
    </row>
    <row r="110" spans="1:22" x14ac:dyDescent="0.3">
      <c r="A110" s="100"/>
      <c r="B110" s="100"/>
      <c r="C110" s="101"/>
      <c r="D110" s="100"/>
      <c r="E110" s="102"/>
      <c r="F110" s="102"/>
      <c r="G110" s="102"/>
      <c r="H110" s="102"/>
      <c r="I110" s="102"/>
      <c r="J110" s="102"/>
      <c r="K110" s="102"/>
      <c r="L110" s="102"/>
      <c r="M110" s="100"/>
      <c r="N110" s="100"/>
      <c r="O110" s="100"/>
      <c r="P110" s="100"/>
      <c r="Q110" s="100"/>
      <c r="R110" s="104"/>
      <c r="S110" s="102"/>
      <c r="T110" s="100"/>
      <c r="U110" s="100"/>
      <c r="V110" s="100"/>
    </row>
    <row r="111" spans="1:22" x14ac:dyDescent="0.3">
      <c r="A111" s="100"/>
      <c r="B111" s="100"/>
      <c r="C111" s="101"/>
      <c r="D111" s="100"/>
      <c r="E111" s="102"/>
      <c r="F111" s="102"/>
      <c r="G111" s="102"/>
      <c r="H111" s="102"/>
      <c r="I111" s="102"/>
      <c r="J111" s="102"/>
      <c r="K111" s="102"/>
      <c r="L111" s="102"/>
      <c r="M111" s="100"/>
      <c r="N111" s="100"/>
      <c r="O111" s="100"/>
      <c r="P111" s="100"/>
      <c r="Q111" s="100"/>
      <c r="R111" s="104"/>
      <c r="S111" s="102"/>
      <c r="T111" s="100"/>
      <c r="U111" s="100"/>
      <c r="V111" s="100"/>
    </row>
    <row r="112" spans="1:22" x14ac:dyDescent="0.3">
      <c r="A112" s="100"/>
      <c r="B112" s="100"/>
      <c r="C112" s="101"/>
      <c r="D112" s="100"/>
      <c r="E112" s="102"/>
      <c r="F112" s="102"/>
      <c r="G112" s="102"/>
      <c r="H112" s="102"/>
      <c r="I112" s="102"/>
      <c r="J112" s="102"/>
      <c r="K112" s="102"/>
      <c r="L112" s="102"/>
      <c r="M112" s="100"/>
      <c r="N112" s="100"/>
      <c r="O112" s="100"/>
      <c r="P112" s="100"/>
      <c r="Q112" s="100"/>
      <c r="R112" s="104"/>
      <c r="S112" s="102"/>
      <c r="T112" s="100"/>
      <c r="U112" s="100"/>
      <c r="V112" s="100"/>
    </row>
    <row r="113" spans="1:22" x14ac:dyDescent="0.3">
      <c r="A113" s="100"/>
      <c r="B113" s="100"/>
      <c r="C113" s="101"/>
      <c r="D113" s="100"/>
      <c r="E113" s="102"/>
      <c r="F113" s="102"/>
      <c r="G113" s="102"/>
      <c r="H113" s="102"/>
      <c r="I113" s="102"/>
      <c r="J113" s="102"/>
      <c r="K113" s="102"/>
      <c r="L113" s="102"/>
      <c r="M113" s="100"/>
      <c r="N113" s="100"/>
      <c r="O113" s="100"/>
      <c r="P113" s="100"/>
      <c r="Q113" s="100"/>
      <c r="R113" s="104"/>
      <c r="S113" s="102"/>
      <c r="T113" s="100"/>
      <c r="U113" s="100"/>
      <c r="V113" s="100"/>
    </row>
    <row r="114" spans="1:22" ht="18.75" customHeight="1" x14ac:dyDescent="0.3">
      <c r="A114" s="100"/>
      <c r="B114" s="100"/>
      <c r="C114" s="101"/>
      <c r="D114" s="100"/>
      <c r="E114" s="102"/>
      <c r="F114" s="102"/>
      <c r="G114" s="102"/>
      <c r="H114" s="102"/>
      <c r="I114" s="102"/>
      <c r="J114" s="102"/>
      <c r="K114" s="102"/>
      <c r="L114" s="102"/>
      <c r="M114" s="100"/>
      <c r="N114" s="100"/>
      <c r="O114" s="100"/>
      <c r="P114" s="100"/>
      <c r="Q114" s="100"/>
      <c r="R114" s="104"/>
      <c r="S114" s="102"/>
      <c r="T114" s="100"/>
      <c r="U114" s="100"/>
    </row>
    <row r="115" spans="1:22" x14ac:dyDescent="0.3">
      <c r="C115" s="105" t="s">
        <v>470</v>
      </c>
      <c r="D115" s="106" t="s">
        <v>471</v>
      </c>
      <c r="E115" s="106"/>
      <c r="F115" s="106"/>
      <c r="G115" s="106"/>
      <c r="H115" s="106"/>
      <c r="I115" s="106"/>
      <c r="J115" s="105"/>
      <c r="L115" s="107" t="s">
        <v>472</v>
      </c>
      <c r="M115" s="107"/>
      <c r="N115" s="107"/>
      <c r="P115" s="106" t="s">
        <v>473</v>
      </c>
      <c r="Q115" s="106"/>
      <c r="R115" s="106"/>
      <c r="T115" s="106" t="s">
        <v>474</v>
      </c>
      <c r="U115" s="106"/>
      <c r="V115" s="106"/>
    </row>
    <row r="116" spans="1:22" x14ac:dyDescent="0.3">
      <c r="C116" s="105" t="s">
        <v>475</v>
      </c>
      <c r="D116" s="106" t="s">
        <v>476</v>
      </c>
      <c r="E116" s="106"/>
      <c r="F116" s="106"/>
      <c r="G116" s="106"/>
      <c r="H116" s="106"/>
      <c r="I116" s="106"/>
      <c r="J116" s="105"/>
      <c r="L116" s="107" t="s">
        <v>476</v>
      </c>
      <c r="M116" s="107"/>
      <c r="N116" s="107"/>
      <c r="P116" s="106" t="s">
        <v>476</v>
      </c>
      <c r="Q116" s="106"/>
      <c r="R116" s="106"/>
      <c r="T116" s="106" t="s">
        <v>476</v>
      </c>
      <c r="U116" s="106"/>
      <c r="V116" s="106"/>
    </row>
  </sheetData>
  <mergeCells count="30">
    <mergeCell ref="Q5:Q7"/>
    <mergeCell ref="A1:V1"/>
    <mergeCell ref="A3:V3"/>
    <mergeCell ref="A4:C4"/>
    <mergeCell ref="S4:V4"/>
    <mergeCell ref="A5:A7"/>
    <mergeCell ref="B5:B7"/>
    <mergeCell ref="C5:C7"/>
    <mergeCell ref="D5:D7"/>
    <mergeCell ref="E5:J6"/>
    <mergeCell ref="K5:K7"/>
    <mergeCell ref="L5:L7"/>
    <mergeCell ref="M5:M7"/>
    <mergeCell ref="N5:N7"/>
    <mergeCell ref="O5:O7"/>
    <mergeCell ref="P5:P7"/>
    <mergeCell ref="R5:R7"/>
    <mergeCell ref="S5:T5"/>
    <mergeCell ref="U5:U7"/>
    <mergeCell ref="V5:V7"/>
    <mergeCell ref="S6:S7"/>
    <mergeCell ref="T6:T7"/>
    <mergeCell ref="D115:I115"/>
    <mergeCell ref="L115:N115"/>
    <mergeCell ref="P115:R115"/>
    <mergeCell ref="T115:V115"/>
    <mergeCell ref="D116:I116"/>
    <mergeCell ref="L116:N116"/>
    <mergeCell ref="P116:R116"/>
    <mergeCell ref="T116:V116"/>
  </mergeCells>
  <pageMargins left="0.25" right="0" top="0.5" bottom="0.5" header="0.3" footer="0.3"/>
  <pageSetup paperSize="9" scale="49" orientation="landscape" r:id="rId1"/>
  <headerFooter>
    <oddFooter>&amp;Lf-folder/all progress/Nazrul/P***&amp;P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December20</vt:lpstr>
      <vt:lpstr>December20!Print_Titles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Md Nazrul Islam</dc:creator>
  <cp:lastModifiedBy>Md Nazrul Islam</cp:lastModifiedBy>
  <dcterms:created xsi:type="dcterms:W3CDTF">2020-12-21T11:58:19Z</dcterms:created>
  <dcterms:modified xsi:type="dcterms:W3CDTF">2020-12-21T12:05:22Z</dcterms:modified>
</cp:coreProperties>
</file>