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600" windowHeight="7935" tabRatio="914" activeTab="1"/>
  </bookViews>
  <sheets>
    <sheet name="Form A achievement" sheetId="1" r:id="rId1"/>
    <sheet name="Form B Plan" sheetId="2" r:id="rId2"/>
  </sheets>
  <definedNames>
    <definedName name="_xlnm.Print_Titles" localSheetId="0">'Form A achievement'!$3:$8</definedName>
  </definedNames>
  <calcPr calcId="144525"/>
</workbook>
</file>

<file path=xl/calcChain.xml><?xml version="1.0" encoding="utf-8"?>
<calcChain xmlns="http://schemas.openxmlformats.org/spreadsheetml/2006/main">
  <c r="M7" i="2" l="1"/>
  <c r="K6" i="2"/>
  <c r="L6" i="2" s="1"/>
  <c r="B6" i="2"/>
  <c r="C6" i="2" s="1"/>
  <c r="H12" i="1" l="1"/>
  <c r="A13" i="1"/>
  <c r="A14" i="1" s="1"/>
  <c r="A15" i="1" s="1"/>
  <c r="A16" i="1" s="1"/>
  <c r="A17" i="1" s="1"/>
  <c r="A19" i="1" s="1"/>
  <c r="A20" i="1" s="1"/>
  <c r="H13" i="1"/>
  <c r="H14" i="1"/>
  <c r="H15" i="1"/>
  <c r="H16" i="1"/>
  <c r="H17" i="1"/>
  <c r="H19" i="1"/>
  <c r="H20" i="1"/>
  <c r="H21" i="1"/>
  <c r="H22" i="1"/>
  <c r="A23" i="1"/>
  <c r="H23" i="1"/>
  <c r="H24" i="1"/>
  <c r="H26" i="1"/>
  <c r="H27" i="1"/>
  <c r="H29" i="1"/>
  <c r="H30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9" i="1" l="1"/>
  <c r="H58" i="1"/>
  <c r="H57" i="1"/>
  <c r="H56" i="1"/>
  <c r="H55" i="1"/>
  <c r="H54" i="1"/>
  <c r="H53" i="1"/>
  <c r="H52" i="1"/>
  <c r="B8" i="1" l="1"/>
  <c r="C8" i="1" s="1"/>
  <c r="D8" i="1" s="1"/>
  <c r="E8" i="1" s="1"/>
  <c r="F8" i="1" s="1"/>
  <c r="G8" i="1" s="1"/>
  <c r="H8" i="1" s="1"/>
  <c r="I8" i="1" l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Z8" i="1" s="1"/>
</calcChain>
</file>

<file path=xl/sharedStrings.xml><?xml version="1.0" encoding="utf-8"?>
<sst xmlns="http://schemas.openxmlformats.org/spreadsheetml/2006/main" count="179" uniqueCount="149">
  <si>
    <t>Course Title</t>
  </si>
  <si>
    <t>No. of Batches</t>
  </si>
  <si>
    <t xml:space="preserve">Planned </t>
  </si>
  <si>
    <t>Achievement</t>
  </si>
  <si>
    <t>SN</t>
  </si>
  <si>
    <t xml:space="preserve">Male </t>
  </si>
  <si>
    <t>Remarks</t>
  </si>
  <si>
    <t>Form A</t>
  </si>
  <si>
    <t xml:space="preserve">Category of Participants </t>
  </si>
  <si>
    <t>LGED</t>
  </si>
  <si>
    <t>LGI</t>
  </si>
  <si>
    <t>Total Trainee days</t>
  </si>
  <si>
    <t xml:space="preserve">  </t>
  </si>
  <si>
    <t>Code</t>
  </si>
  <si>
    <t>Total Participants</t>
  </si>
  <si>
    <r>
      <t>Beneficiaries (</t>
    </r>
    <r>
      <rPr>
        <sz val="7"/>
        <color theme="1"/>
        <rFont val="Century Gothic"/>
        <family val="2"/>
      </rPr>
      <t xml:space="preserve">WMCA, FMC, MMC, Facilitator,  FSO,, CDC, BUG, TLCC, WLCC, Farmers etc) </t>
    </r>
  </si>
  <si>
    <t>Others like LCS, contractor, maint. crew etc</t>
  </si>
  <si>
    <t>Actual Exp. (Lakh Taka)</t>
  </si>
  <si>
    <t>Duration (Days)</t>
  </si>
  <si>
    <t>Female</t>
  </si>
  <si>
    <t>Local Training Progress (Planned Vs. Achievement) during 2015-16</t>
  </si>
  <si>
    <t>A) Revenue Funded Training:</t>
  </si>
  <si>
    <t>a) Central Training Unit, HQ</t>
  </si>
  <si>
    <t xml:space="preserve">Administration &amp; Management </t>
  </si>
  <si>
    <t>TOT</t>
  </si>
  <si>
    <t>Training of Trainers (TOT)</t>
  </si>
  <si>
    <t>MNGT</t>
  </si>
  <si>
    <t>Management, Leadership and Ownership</t>
  </si>
  <si>
    <t>SE, PD, XEN</t>
  </si>
  <si>
    <t>DPP</t>
  </si>
  <si>
    <t>XEN, XEN(Trg), Sr.AE</t>
  </si>
  <si>
    <t>LFA</t>
  </si>
  <si>
    <t>Logical Frame Approach (LFA) and Result Based Management (RBM) (preparation and application)</t>
  </si>
  <si>
    <t>PD, XEN, XEN(Trg), Sr.AE</t>
  </si>
  <si>
    <t>XEN, Sr. AE, UE, AE from Div &amp; SE off</t>
  </si>
  <si>
    <t>Duration (Day)</t>
  </si>
  <si>
    <t>Evants</t>
  </si>
  <si>
    <t>Total Participant</t>
  </si>
  <si>
    <t>Trainee days</t>
  </si>
  <si>
    <t>Project Preparation (DPP/TPP) and Approval Process and Operational Process</t>
  </si>
  <si>
    <t>WSD</t>
  </si>
  <si>
    <t>Writing Skill Development</t>
  </si>
  <si>
    <t>PD,DPD,XEN(HQ),Sr.AE</t>
  </si>
  <si>
    <t>ACR</t>
  </si>
  <si>
    <t>ACR Writing incl. Office Management</t>
  </si>
  <si>
    <t>XEN, AE</t>
  </si>
  <si>
    <t>Technical/Engineering</t>
  </si>
  <si>
    <t>DRG</t>
  </si>
  <si>
    <t>Understanding drawing of Infrastructures (Building, Bridge and Hydraulic structures)</t>
  </si>
  <si>
    <t>UE, AE, SAE, DMEN</t>
  </si>
  <si>
    <t>SAE</t>
  </si>
  <si>
    <t>SBC</t>
  </si>
  <si>
    <t xml:space="preserve">Supervision of Bridge Construction </t>
  </si>
  <si>
    <t>SAE (selected)</t>
  </si>
  <si>
    <t>QCT-6</t>
  </si>
  <si>
    <t xml:space="preserve">Quality Control (sub-soil Investigation)                              </t>
  </si>
  <si>
    <t xml:space="preserve"> Sr.AE,AE,UE,UAE</t>
  </si>
  <si>
    <t>PLSW</t>
  </si>
  <si>
    <t xml:space="preserve"> Plumbing and Sanitary Works</t>
  </si>
  <si>
    <t>Electricians</t>
  </si>
  <si>
    <t>MNT-V</t>
  </si>
  <si>
    <t xml:space="preserve">Maintenance of vehicle and equipment </t>
  </si>
  <si>
    <t>Mechanical Foreman</t>
  </si>
  <si>
    <t>BCM 1</t>
  </si>
  <si>
    <t>Bridge Planning and Construction Management (Hydromorphology)</t>
  </si>
  <si>
    <t>Sr.AE, AE,UE, UAE (Selected)</t>
  </si>
  <si>
    <t>BCM 2</t>
  </si>
  <si>
    <t>Bridge Construction Management (Prestress Concrete)</t>
  </si>
  <si>
    <t>Computer Based Training/ICT</t>
  </si>
  <si>
    <t>BCOM</t>
  </si>
  <si>
    <t>ICT</t>
  </si>
  <si>
    <t>Basic Computer Training</t>
  </si>
  <si>
    <t>ICT and its Application</t>
  </si>
  <si>
    <t>Acct. Com. Ope</t>
  </si>
  <si>
    <t>XEN, Sr. AE, UE, AE, SAE</t>
  </si>
  <si>
    <t>Finance, Accounts and Audit</t>
  </si>
  <si>
    <t>FM</t>
  </si>
  <si>
    <t>AUD</t>
  </si>
  <si>
    <t>Financial Management including financial rules, Accounts and Audit</t>
  </si>
  <si>
    <t>Audit Management</t>
  </si>
  <si>
    <t>Other in-country training (if any) taken from outside organization</t>
  </si>
  <si>
    <t>Acct.</t>
  </si>
  <si>
    <t>Ac.O Acct. Internal Auditor</t>
  </si>
  <si>
    <t xml:space="preserve">b) Regional Training Centers (RTC) </t>
  </si>
  <si>
    <t>CPQC</t>
  </si>
  <si>
    <t>Basoc construction practice and Quality Control (Road/Bridge/Building)</t>
  </si>
  <si>
    <t>Total Station</t>
  </si>
  <si>
    <t>QCT-9</t>
  </si>
  <si>
    <t>CON</t>
  </si>
  <si>
    <t>PAV</t>
  </si>
  <si>
    <t>SIC</t>
  </si>
  <si>
    <t>OJT-Road</t>
  </si>
  <si>
    <t>OJT-Br</t>
  </si>
  <si>
    <t>OJT-Bldg</t>
  </si>
  <si>
    <t>OJT-SPT</t>
  </si>
  <si>
    <t>OJT-NDCT</t>
  </si>
  <si>
    <t>OJT-CON</t>
  </si>
  <si>
    <t>MNT-PM</t>
  </si>
  <si>
    <t>MNT-Rough</t>
  </si>
  <si>
    <t>Digital Surveying/Total Station</t>
  </si>
  <si>
    <t>Supervision and Quality Control (Part-1)</t>
  </si>
  <si>
    <t>Concrete Technology and Building Works</t>
  </si>
  <si>
    <t>Flexible Pavement (BFS, HBB &amp; BC Road)</t>
  </si>
  <si>
    <t>Supervision of Infrastructure Construction</t>
  </si>
  <si>
    <t xml:space="preserve">On Job Training on  Roads </t>
  </si>
  <si>
    <t xml:space="preserve">On Job Training on  Buildings </t>
  </si>
  <si>
    <t xml:space="preserve">On Job Training (Bridge works-sub soil boring and casting, scafolding, pre-stressing etc)s </t>
  </si>
  <si>
    <t xml:space="preserve">On Job Training on  SPT </t>
  </si>
  <si>
    <t>On Job Training on  Non destructive Concrete testing (PEDP-3)</t>
  </si>
  <si>
    <t>On Job Training on  Concrete Technology (PEDP-3)</t>
  </si>
  <si>
    <t>Roughness Survey (Maint Unit)</t>
  </si>
  <si>
    <t>Maintenance Planning and Management (Maint Unit)</t>
  </si>
  <si>
    <t>WA</t>
  </si>
  <si>
    <t>SUR, SAE</t>
  </si>
  <si>
    <t>UE, UAE, SAE, WA, Contractors</t>
  </si>
  <si>
    <t>Sr. AE, AE, UAE, UE, SAE, WA, Contractors</t>
  </si>
  <si>
    <t>XEN(R), AE(R) AE(Lab), SAE  (R )</t>
  </si>
  <si>
    <t>XEN, Sr. AE,/AE, UE, UAE</t>
  </si>
  <si>
    <t xml:space="preserve">XEN(R),  Sr. AE,/AE, Selected UE </t>
  </si>
  <si>
    <t>Code of Ethics</t>
  </si>
  <si>
    <t>Fraud Detection, Prevention and Correction</t>
  </si>
  <si>
    <t>Internal Audit Processes for the Project</t>
  </si>
  <si>
    <t>SoP workshop on Financial Disbursement and Safety &amp; Secirity of Financial transaction process</t>
  </si>
  <si>
    <t>Risk Identification &amp; Management System</t>
  </si>
  <si>
    <t>Contracts Administration</t>
  </si>
  <si>
    <t>PD, XEN, Sr. AE</t>
  </si>
  <si>
    <t>XEN, Sr. AE, AE, SAE, WA</t>
  </si>
  <si>
    <t>XEN, Sr. AE, AE,Acct.</t>
  </si>
  <si>
    <t>c) Bangladesh Agriculture Infrastructure Development Project (BAIDP)</t>
  </si>
  <si>
    <t>Note:      1. The progress upto June/16. Training Calendar can be updated accordingly.</t>
  </si>
  <si>
    <t xml:space="preserve"> Budget  (Lakh Tk)</t>
  </si>
  <si>
    <t>Total</t>
  </si>
  <si>
    <t>Allocation 
(Lakh Tk.)</t>
  </si>
  <si>
    <t>Name of the Office/Project: _______________________________________________________________________________________________</t>
  </si>
  <si>
    <t>Form B</t>
  </si>
  <si>
    <r>
      <t xml:space="preserve">Name of the Office/Project: </t>
    </r>
    <r>
      <rPr>
        <u/>
        <sz val="14"/>
        <color theme="1"/>
        <rFont val="Century Gothic"/>
        <family val="2"/>
      </rPr>
      <t>__________________________________________________________________________________</t>
    </r>
  </si>
  <si>
    <t>Proposal of Local Training Courses for  FY 2016-17</t>
  </si>
  <si>
    <t>Course Code</t>
  </si>
  <si>
    <t>Category of Participants</t>
  </si>
  <si>
    <t>Duration (day)</t>
  </si>
  <si>
    <t>Participants per course</t>
  </si>
  <si>
    <t xml:space="preserve">Total Participants </t>
  </si>
  <si>
    <t xml:space="preserve">Proposed Allocation </t>
  </si>
  <si>
    <t xml:space="preserve"> Location/Venue </t>
  </si>
  <si>
    <t xml:space="preserve">  Date </t>
  </si>
  <si>
    <t xml:space="preserve">Start </t>
  </si>
  <si>
    <t>End</t>
  </si>
  <si>
    <r>
      <t>Note:          1. Abbreviations</t>
    </r>
    <r>
      <rPr>
        <sz val="10"/>
        <color theme="1"/>
        <rFont val="Century Gothic"/>
        <family val="2"/>
      </rPr>
      <t xml:space="preserve"> </t>
    </r>
    <r>
      <rPr>
        <b/>
        <sz val="10"/>
        <color theme="1"/>
        <rFont val="Century Gothic"/>
        <family val="2"/>
      </rPr>
      <t xml:space="preserve">(to be given if used). </t>
    </r>
  </si>
  <si>
    <t>2. Applicable for both Revenue and Development Budget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</si>
</sst>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14"/>
      <color theme="1"/>
      <name val="Century Gothic"/>
      <family val="2"/>
    </font>
    <font>
      <sz val="8"/>
      <color theme="1"/>
      <name val="Century Gothic"/>
      <family val="2"/>
    </font>
    <font>
      <b/>
      <u/>
      <sz val="16"/>
      <color theme="1"/>
      <name val="Century Gothic"/>
      <family val="2"/>
    </font>
    <font>
      <sz val="7"/>
      <color theme="1"/>
      <name val="Century Gothic"/>
      <family val="2"/>
    </font>
    <font>
      <sz val="18"/>
      <color theme="1"/>
      <name val="Arial Narrow"/>
      <family val="2"/>
    </font>
    <font>
      <sz val="9"/>
      <color theme="1"/>
      <name val="Calibri"/>
      <family val="2"/>
      <scheme val="minor"/>
    </font>
    <font>
      <b/>
      <u val="double"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u/>
      <sz val="16"/>
      <color theme="1"/>
      <name val="SutonnyMJ"/>
    </font>
    <font>
      <u/>
      <sz val="14"/>
      <color theme="1"/>
      <name val="Century Gothic"/>
      <family val="2"/>
    </font>
    <font>
      <sz val="20"/>
      <color theme="1"/>
      <name val="Calibri"/>
      <family val="2"/>
      <scheme val="minor"/>
    </font>
    <font>
      <sz val="10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8" fillId="0" borderId="0" xfId="0" applyFont="1"/>
    <xf numFmtId="0" fontId="1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10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 wrapText="1"/>
    </xf>
    <xf numFmtId="0" fontId="8" fillId="0" borderId="9" xfId="0" applyFont="1" applyBorder="1"/>
    <xf numFmtId="0" fontId="11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 applyProtection="1">
      <alignment horizontal="left" vertical="center" wrapText="1"/>
      <protection locked="0"/>
    </xf>
    <xf numFmtId="0" fontId="12" fillId="6" borderId="9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>
      <alignment horizontal="center" vertical="center"/>
    </xf>
    <xf numFmtId="0" fontId="11" fillId="6" borderId="9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/>
    <xf numFmtId="0" fontId="13" fillId="0" borderId="9" xfId="0" applyFont="1" applyBorder="1" applyAlignment="1">
      <alignment horizontal="left" vertical="center" wrapText="1"/>
    </xf>
    <xf numFmtId="0" fontId="11" fillId="6" borderId="9" xfId="0" applyFont="1" applyFill="1" applyBorder="1" applyAlignment="1" applyProtection="1">
      <alignment vertical="center" wrapText="1"/>
      <protection locked="0"/>
    </xf>
    <xf numFmtId="0" fontId="13" fillId="0" borderId="9" xfId="0" applyFont="1" applyBorder="1" applyAlignment="1">
      <alignment wrapText="1"/>
    </xf>
    <xf numFmtId="0" fontId="15" fillId="0" borderId="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1" fillId="6" borderId="9" xfId="0" applyNumberFormat="1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textRotation="90" wrapText="1"/>
    </xf>
    <xf numFmtId="0" fontId="14" fillId="6" borderId="1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/>
    </xf>
    <xf numFmtId="0" fontId="14" fillId="6" borderId="12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1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9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21" fillId="0" borderId="19" xfId="0" applyFont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0" fillId="0" borderId="21" xfId="0" applyBorder="1"/>
    <xf numFmtId="0" fontId="8" fillId="7" borderId="21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164" fontId="0" fillId="0" borderId="9" xfId="0" applyNumberFormat="1" applyBorder="1"/>
    <xf numFmtId="0" fontId="0" fillId="0" borderId="0" xfId="0" applyBorder="1"/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topLeftCell="A29" zoomScale="90" zoomScaleNormal="90" workbookViewId="0">
      <selection activeCell="K31" sqref="K31"/>
    </sheetView>
  </sheetViews>
  <sheetFormatPr defaultRowHeight="15" x14ac:dyDescent="0.25"/>
  <cols>
    <col min="1" max="1" width="2.85546875" customWidth="1"/>
    <col min="2" max="2" width="6.28515625" customWidth="1"/>
    <col min="3" max="3" width="20.85546875" customWidth="1"/>
    <col min="4" max="4" width="11" customWidth="1"/>
    <col min="5" max="5" width="6.140625" customWidth="1"/>
    <col min="6" max="7" width="5.85546875" customWidth="1"/>
    <col min="8" max="9" width="7.28515625" customWidth="1"/>
    <col min="10" max="10" width="6.42578125" customWidth="1"/>
    <col min="11" max="11" width="7.7109375" customWidth="1"/>
    <col min="12" max="12" width="5" customWidth="1"/>
    <col min="13" max="13" width="7" customWidth="1"/>
    <col min="14" max="14" width="5.140625" customWidth="1"/>
    <col min="15" max="15" width="7.28515625" customWidth="1"/>
    <col min="16" max="16" width="7.85546875" customWidth="1"/>
    <col min="17" max="17" width="7.7109375" customWidth="1"/>
    <col min="18" max="18" width="6.85546875" customWidth="1"/>
    <col min="19" max="19" width="7.42578125" customWidth="1"/>
    <col min="20" max="22" width="6.7109375" customWidth="1"/>
    <col min="23" max="24" width="7.140625" customWidth="1"/>
    <col min="25" max="25" width="8" customWidth="1"/>
    <col min="26" max="26" width="7.85546875" customWidth="1"/>
  </cols>
  <sheetData>
    <row r="1" spans="1:26" ht="18" customHeight="1" x14ac:dyDescent="0.3">
      <c r="A1" s="28" t="s">
        <v>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" x14ac:dyDescent="0.25">
      <c r="A2" s="54" t="s">
        <v>133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21" customHeight="1" x14ac:dyDescent="0.35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6.5" customHeight="1" x14ac:dyDescent="0.25">
      <c r="A4" s="30" t="s">
        <v>4</v>
      </c>
      <c r="B4" s="42" t="s">
        <v>13</v>
      </c>
      <c r="C4" s="30" t="s">
        <v>0</v>
      </c>
      <c r="D4" s="30" t="s">
        <v>8</v>
      </c>
      <c r="E4" s="59" t="s">
        <v>2</v>
      </c>
      <c r="F4" s="60"/>
      <c r="G4" s="60"/>
      <c r="H4" s="60"/>
      <c r="I4" s="61"/>
      <c r="J4" s="34" t="s">
        <v>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3" t="s">
        <v>130</v>
      </c>
      <c r="Y4" s="31" t="s">
        <v>17</v>
      </c>
      <c r="Z4" s="56" t="s">
        <v>6</v>
      </c>
    </row>
    <row r="5" spans="1:26" ht="16.5" customHeight="1" x14ac:dyDescent="0.25">
      <c r="A5" s="30"/>
      <c r="B5" s="43"/>
      <c r="C5" s="30"/>
      <c r="D5" s="30"/>
      <c r="E5" s="45" t="s">
        <v>35</v>
      </c>
      <c r="F5" s="45" t="s">
        <v>36</v>
      </c>
      <c r="G5" s="58" t="s">
        <v>37</v>
      </c>
      <c r="H5" s="58" t="s">
        <v>38</v>
      </c>
      <c r="I5" s="45" t="s">
        <v>132</v>
      </c>
      <c r="J5" s="37" t="s">
        <v>18</v>
      </c>
      <c r="K5" s="37" t="s">
        <v>1</v>
      </c>
      <c r="L5" s="35" t="s">
        <v>8</v>
      </c>
      <c r="M5" s="35"/>
      <c r="N5" s="35"/>
      <c r="O5" s="35"/>
      <c r="P5" s="35"/>
      <c r="Q5" s="35"/>
      <c r="R5" s="35"/>
      <c r="S5" s="35"/>
      <c r="T5" s="62" t="s">
        <v>14</v>
      </c>
      <c r="U5" s="63"/>
      <c r="V5" s="64"/>
      <c r="W5" s="36" t="s">
        <v>11</v>
      </c>
      <c r="X5" s="33"/>
      <c r="Y5" s="31"/>
      <c r="Z5" s="56"/>
    </row>
    <row r="6" spans="1:26" ht="56.25" customHeight="1" x14ac:dyDescent="0.25">
      <c r="A6" s="30"/>
      <c r="B6" s="43"/>
      <c r="C6" s="30"/>
      <c r="D6" s="30"/>
      <c r="E6" s="46"/>
      <c r="F6" s="46"/>
      <c r="G6" s="58"/>
      <c r="H6" s="58"/>
      <c r="I6" s="46"/>
      <c r="J6" s="38"/>
      <c r="K6" s="38"/>
      <c r="L6" s="36" t="s">
        <v>9</v>
      </c>
      <c r="M6" s="36"/>
      <c r="N6" s="36" t="s">
        <v>10</v>
      </c>
      <c r="O6" s="36"/>
      <c r="P6" s="40" t="s">
        <v>15</v>
      </c>
      <c r="Q6" s="41"/>
      <c r="R6" s="32" t="s">
        <v>16</v>
      </c>
      <c r="S6" s="32"/>
      <c r="T6" s="65"/>
      <c r="U6" s="66"/>
      <c r="V6" s="67"/>
      <c r="W6" s="36"/>
      <c r="X6" s="33"/>
      <c r="Y6" s="31"/>
      <c r="Z6" s="56"/>
    </row>
    <row r="7" spans="1:26" ht="14.25" customHeight="1" x14ac:dyDescent="0.25">
      <c r="A7" s="30"/>
      <c r="B7" s="44"/>
      <c r="C7" s="30"/>
      <c r="D7" s="30"/>
      <c r="E7" s="47"/>
      <c r="F7" s="47"/>
      <c r="G7" s="58"/>
      <c r="H7" s="58"/>
      <c r="I7" s="47"/>
      <c r="J7" s="39"/>
      <c r="K7" s="39"/>
      <c r="L7" s="4" t="s">
        <v>5</v>
      </c>
      <c r="M7" s="4" t="s">
        <v>19</v>
      </c>
      <c r="N7" s="4" t="s">
        <v>5</v>
      </c>
      <c r="O7" s="4" t="s">
        <v>19</v>
      </c>
      <c r="P7" s="4" t="s">
        <v>5</v>
      </c>
      <c r="Q7" s="4" t="s">
        <v>19</v>
      </c>
      <c r="R7" s="4" t="s">
        <v>5</v>
      </c>
      <c r="S7" s="4" t="s">
        <v>19</v>
      </c>
      <c r="T7" s="23" t="s">
        <v>5</v>
      </c>
      <c r="U7" s="23" t="s">
        <v>19</v>
      </c>
      <c r="V7" s="24" t="s">
        <v>131</v>
      </c>
      <c r="W7" s="36"/>
      <c r="X7" s="33"/>
      <c r="Y7" s="31"/>
      <c r="Z7" s="56"/>
    </row>
    <row r="8" spans="1:26" x14ac:dyDescent="0.25">
      <c r="A8" s="1">
        <v>1</v>
      </c>
      <c r="B8" s="1">
        <f>A8+1</f>
        <v>2</v>
      </c>
      <c r="C8" s="1">
        <f>B8+1</f>
        <v>3</v>
      </c>
      <c r="D8" s="1">
        <f t="shared" ref="D8:E8" si="0">C8+1</f>
        <v>4</v>
      </c>
      <c r="E8" s="1">
        <f t="shared" si="0"/>
        <v>5</v>
      </c>
      <c r="F8" s="1">
        <f t="shared" ref="F8" si="1">E8+1</f>
        <v>6</v>
      </c>
      <c r="G8" s="1">
        <f t="shared" ref="G8" si="2">F8+1</f>
        <v>7</v>
      </c>
      <c r="H8" s="1">
        <f t="shared" ref="H8" si="3">G8+1</f>
        <v>8</v>
      </c>
      <c r="I8" s="1">
        <f t="shared" ref="I8" si="4">H8+1</f>
        <v>9</v>
      </c>
      <c r="J8" s="1">
        <f t="shared" ref="J8" si="5">I8+1</f>
        <v>10</v>
      </c>
      <c r="K8" s="1">
        <f t="shared" ref="K8" si="6">J8+1</f>
        <v>11</v>
      </c>
      <c r="L8" s="1">
        <f t="shared" ref="L8" si="7">K8+1</f>
        <v>12</v>
      </c>
      <c r="M8" s="1">
        <f t="shared" ref="M8" si="8">L8+1</f>
        <v>13</v>
      </c>
      <c r="N8" s="1">
        <f t="shared" ref="N8" si="9">M8+1</f>
        <v>14</v>
      </c>
      <c r="O8" s="1">
        <f t="shared" ref="O8" si="10">N8+1</f>
        <v>15</v>
      </c>
      <c r="P8" s="1">
        <f t="shared" ref="P8" si="11">O8+1</f>
        <v>16</v>
      </c>
      <c r="Q8" s="1">
        <f t="shared" ref="Q8" si="12">P8+1</f>
        <v>17</v>
      </c>
      <c r="R8" s="1">
        <f t="shared" ref="R8" si="13">Q8+1</f>
        <v>18</v>
      </c>
      <c r="S8" s="1">
        <f t="shared" ref="S8" si="14">R8+1</f>
        <v>19</v>
      </c>
      <c r="T8" s="1">
        <f t="shared" ref="T8" si="15">S8+1</f>
        <v>20</v>
      </c>
      <c r="U8" s="1">
        <v>21</v>
      </c>
      <c r="V8" s="1">
        <v>22</v>
      </c>
      <c r="W8" s="1">
        <v>23</v>
      </c>
      <c r="X8" s="1">
        <v>24</v>
      </c>
      <c r="Y8" s="1">
        <v>25</v>
      </c>
      <c r="Z8" s="1">
        <f t="shared" ref="Z8" si="16">Y8+1</f>
        <v>26</v>
      </c>
    </row>
    <row r="9" spans="1:26" ht="17.25" customHeight="1" x14ac:dyDescent="0.25">
      <c r="A9" s="51" t="s">
        <v>21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3"/>
    </row>
    <row r="10" spans="1:26" ht="17.25" customHeight="1" x14ac:dyDescent="0.25">
      <c r="A10" s="5"/>
      <c r="B10" s="48" t="s">
        <v>22</v>
      </c>
      <c r="C10" s="49"/>
      <c r="D10" s="5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7.25" customHeight="1" x14ac:dyDescent="0.25">
      <c r="A11" s="5"/>
      <c r="B11" s="5"/>
      <c r="C11" s="26" t="s">
        <v>23</v>
      </c>
      <c r="D11" s="2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2" customFormat="1" ht="35.25" customHeight="1" x14ac:dyDescent="0.2">
      <c r="A12" s="7">
        <v>1</v>
      </c>
      <c r="B12" s="7" t="s">
        <v>24</v>
      </c>
      <c r="C12" s="8" t="s">
        <v>25</v>
      </c>
      <c r="D12" s="8" t="s">
        <v>34</v>
      </c>
      <c r="E12" s="7">
        <v>5</v>
      </c>
      <c r="F12" s="7">
        <v>2</v>
      </c>
      <c r="G12" s="7">
        <v>60</v>
      </c>
      <c r="H12" s="7">
        <f>G12*E12</f>
        <v>300</v>
      </c>
      <c r="I12" s="25">
        <v>9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" customFormat="1" ht="30.75" customHeight="1" x14ac:dyDescent="0.2">
      <c r="A13" s="7">
        <f>A12+1</f>
        <v>2</v>
      </c>
      <c r="B13" s="7" t="s">
        <v>26</v>
      </c>
      <c r="C13" s="8" t="s">
        <v>27</v>
      </c>
      <c r="D13" s="10" t="s">
        <v>28</v>
      </c>
      <c r="E13" s="7">
        <v>5</v>
      </c>
      <c r="F13" s="7">
        <v>1</v>
      </c>
      <c r="G13" s="7">
        <v>30</v>
      </c>
      <c r="H13" s="7">
        <f>G13*E13</f>
        <v>150</v>
      </c>
      <c r="I13" s="25">
        <v>5.6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" customFormat="1" ht="48" x14ac:dyDescent="0.2">
      <c r="A14" s="7">
        <f>A13+1</f>
        <v>3</v>
      </c>
      <c r="B14" s="7" t="s">
        <v>29</v>
      </c>
      <c r="C14" s="8" t="s">
        <v>39</v>
      </c>
      <c r="D14" s="8" t="s">
        <v>30</v>
      </c>
      <c r="E14" s="7">
        <v>3</v>
      </c>
      <c r="F14" s="7">
        <v>1</v>
      </c>
      <c r="G14" s="7">
        <v>30</v>
      </c>
      <c r="H14" s="7">
        <f t="shared" ref="H14:H30" si="17">G14*E14</f>
        <v>90</v>
      </c>
      <c r="I14" s="25">
        <v>2.7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 t="s">
        <v>12</v>
      </c>
    </row>
    <row r="15" spans="1:26" s="2" customFormat="1" ht="60" x14ac:dyDescent="0.2">
      <c r="A15" s="7">
        <f>A14+1</f>
        <v>4</v>
      </c>
      <c r="B15" s="7" t="s">
        <v>31</v>
      </c>
      <c r="C15" s="8" t="s">
        <v>32</v>
      </c>
      <c r="D15" s="8" t="s">
        <v>33</v>
      </c>
      <c r="E15" s="7">
        <v>3</v>
      </c>
      <c r="F15" s="7">
        <v>2</v>
      </c>
      <c r="G15" s="7">
        <v>60</v>
      </c>
      <c r="H15" s="7">
        <f t="shared" si="17"/>
        <v>180</v>
      </c>
      <c r="I15" s="25">
        <v>5.4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" customFormat="1" ht="24" x14ac:dyDescent="0.2">
      <c r="A16" s="7">
        <f t="shared" ref="A16:A17" si="18">A15+1</f>
        <v>5</v>
      </c>
      <c r="B16" s="7" t="s">
        <v>40</v>
      </c>
      <c r="C16" s="8" t="s">
        <v>41</v>
      </c>
      <c r="D16" s="8" t="s">
        <v>42</v>
      </c>
      <c r="E16" s="7">
        <v>3</v>
      </c>
      <c r="F16" s="7">
        <v>1</v>
      </c>
      <c r="G16" s="7">
        <v>20</v>
      </c>
      <c r="H16" s="7">
        <f t="shared" si="17"/>
        <v>60</v>
      </c>
      <c r="I16" s="25">
        <v>1.8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" customFormat="1" ht="24" x14ac:dyDescent="0.2">
      <c r="A17" s="7">
        <f t="shared" si="18"/>
        <v>6</v>
      </c>
      <c r="B17" s="7" t="s">
        <v>43</v>
      </c>
      <c r="C17" s="8" t="s">
        <v>44</v>
      </c>
      <c r="D17" s="11" t="s">
        <v>45</v>
      </c>
      <c r="E17" s="7">
        <v>1</v>
      </c>
      <c r="F17" s="7">
        <v>1</v>
      </c>
      <c r="G17" s="7">
        <v>30</v>
      </c>
      <c r="H17" s="7">
        <f t="shared" si="17"/>
        <v>30</v>
      </c>
      <c r="I17" s="25">
        <v>0.75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" customFormat="1" ht="17.25" customHeight="1" x14ac:dyDescent="0.2">
      <c r="A18" s="9"/>
      <c r="B18" s="9"/>
      <c r="C18" s="6" t="s">
        <v>46</v>
      </c>
      <c r="D18" s="9"/>
      <c r="E18" s="9"/>
      <c r="F18" s="9"/>
      <c r="G18" s="9"/>
      <c r="H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" customFormat="1" ht="48" x14ac:dyDescent="0.2">
      <c r="A19" s="7">
        <f>A17+1</f>
        <v>7</v>
      </c>
      <c r="B19" s="7" t="s">
        <v>47</v>
      </c>
      <c r="C19" s="8" t="s">
        <v>48</v>
      </c>
      <c r="D19" s="12" t="s">
        <v>49</v>
      </c>
      <c r="E19" s="7">
        <v>5</v>
      </c>
      <c r="F19" s="13">
        <v>3</v>
      </c>
      <c r="G19" s="13">
        <v>75</v>
      </c>
      <c r="H19" s="7">
        <f t="shared" si="17"/>
        <v>375</v>
      </c>
      <c r="I19" s="13">
        <v>9.3800000000000008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" customFormat="1" ht="24" x14ac:dyDescent="0.2">
      <c r="A20" s="7">
        <f>A19+1</f>
        <v>8</v>
      </c>
      <c r="B20" s="7" t="s">
        <v>60</v>
      </c>
      <c r="C20" s="8" t="s">
        <v>61</v>
      </c>
      <c r="D20" s="12" t="s">
        <v>62</v>
      </c>
      <c r="E20" s="7">
        <v>3</v>
      </c>
      <c r="F20" s="13">
        <v>2</v>
      </c>
      <c r="G20" s="13">
        <v>64</v>
      </c>
      <c r="H20" s="7">
        <f t="shared" si="17"/>
        <v>192</v>
      </c>
      <c r="I20" s="7">
        <v>5.38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" customFormat="1" ht="24" x14ac:dyDescent="0.2">
      <c r="A21" s="7">
        <v>9</v>
      </c>
      <c r="B21" s="7" t="s">
        <v>51</v>
      </c>
      <c r="C21" s="8" t="s">
        <v>52</v>
      </c>
      <c r="D21" s="12" t="s">
        <v>53</v>
      </c>
      <c r="E21" s="7">
        <v>5</v>
      </c>
      <c r="F21" s="13">
        <v>3</v>
      </c>
      <c r="G21" s="13">
        <v>90</v>
      </c>
      <c r="H21" s="7">
        <f t="shared" si="17"/>
        <v>450</v>
      </c>
      <c r="I21" s="7">
        <v>11.25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" customFormat="1" ht="48" x14ac:dyDescent="0.2">
      <c r="A22" s="7">
        <v>10</v>
      </c>
      <c r="B22" s="7" t="s">
        <v>63</v>
      </c>
      <c r="C22" s="8" t="s">
        <v>64</v>
      </c>
      <c r="D22" s="12" t="s">
        <v>65</v>
      </c>
      <c r="E22" s="7">
        <v>5</v>
      </c>
      <c r="F22" s="13">
        <v>1</v>
      </c>
      <c r="G22" s="13">
        <v>30</v>
      </c>
      <c r="H22" s="7">
        <f t="shared" si="17"/>
        <v>150</v>
      </c>
      <c r="I22" s="7">
        <v>3.75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" customFormat="1" ht="36" x14ac:dyDescent="0.2">
      <c r="A23" s="7">
        <f>A22+1</f>
        <v>11</v>
      </c>
      <c r="B23" s="7" t="s">
        <v>66</v>
      </c>
      <c r="C23" s="8" t="s">
        <v>67</v>
      </c>
      <c r="D23" s="12" t="s">
        <v>65</v>
      </c>
      <c r="E23" s="7">
        <v>5</v>
      </c>
      <c r="F23" s="13">
        <v>1</v>
      </c>
      <c r="G23" s="13">
        <v>30</v>
      </c>
      <c r="H23" s="7">
        <f t="shared" si="17"/>
        <v>150</v>
      </c>
      <c r="I23" s="7">
        <v>3.75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" customFormat="1" ht="33.75" x14ac:dyDescent="0.2">
      <c r="A24" s="7">
        <v>12</v>
      </c>
      <c r="B24" s="7" t="s">
        <v>54</v>
      </c>
      <c r="C24" s="8" t="s">
        <v>55</v>
      </c>
      <c r="D24" s="12" t="s">
        <v>56</v>
      </c>
      <c r="E24" s="14">
        <v>4</v>
      </c>
      <c r="F24" s="13">
        <v>6</v>
      </c>
      <c r="G24" s="13">
        <v>150</v>
      </c>
      <c r="H24" s="7">
        <f t="shared" si="17"/>
        <v>600</v>
      </c>
      <c r="I24" s="25">
        <v>16.2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" customFormat="1" ht="17.25" customHeight="1" x14ac:dyDescent="0.2">
      <c r="A25" s="7"/>
      <c r="B25" s="10"/>
      <c r="C25" s="26" t="s">
        <v>68</v>
      </c>
      <c r="D25" s="27"/>
      <c r="E25" s="7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3" customFormat="1" ht="24" x14ac:dyDescent="0.2">
      <c r="A26" s="15">
        <v>13</v>
      </c>
      <c r="B26" s="15" t="s">
        <v>69</v>
      </c>
      <c r="C26" s="16" t="s">
        <v>71</v>
      </c>
      <c r="D26" s="17" t="s">
        <v>73</v>
      </c>
      <c r="E26" s="15">
        <v>5</v>
      </c>
      <c r="F26" s="15">
        <v>4</v>
      </c>
      <c r="G26" s="15">
        <v>80</v>
      </c>
      <c r="H26" s="7">
        <f t="shared" si="17"/>
        <v>400</v>
      </c>
      <c r="I26" s="25">
        <v>10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s="3" customFormat="1" ht="24" x14ac:dyDescent="0.2">
      <c r="A27" s="15">
        <v>14</v>
      </c>
      <c r="B27" s="15" t="s">
        <v>70</v>
      </c>
      <c r="C27" s="16" t="s">
        <v>72</v>
      </c>
      <c r="D27" s="17" t="s">
        <v>74</v>
      </c>
      <c r="E27" s="15">
        <v>4</v>
      </c>
      <c r="F27" s="15">
        <v>2</v>
      </c>
      <c r="G27" s="15">
        <v>40</v>
      </c>
      <c r="H27" s="7">
        <f t="shared" si="17"/>
        <v>160</v>
      </c>
      <c r="I27" s="25">
        <v>4.8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s="3" customFormat="1" ht="17.25" customHeight="1" x14ac:dyDescent="0.2">
      <c r="A28" s="15"/>
      <c r="B28" s="15"/>
      <c r="C28" s="68" t="s">
        <v>75</v>
      </c>
      <c r="D28" s="69"/>
      <c r="E28" s="15"/>
      <c r="F28" s="15"/>
      <c r="G28" s="15"/>
      <c r="H28" s="7"/>
      <c r="I28" s="7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s="3" customFormat="1" ht="36" x14ac:dyDescent="0.2">
      <c r="A29" s="15">
        <v>15</v>
      </c>
      <c r="B29" s="15" t="s">
        <v>76</v>
      </c>
      <c r="C29" s="19" t="s">
        <v>78</v>
      </c>
      <c r="D29" s="17" t="s">
        <v>81</v>
      </c>
      <c r="E29" s="15">
        <v>3</v>
      </c>
      <c r="F29" s="15">
        <v>3</v>
      </c>
      <c r="G29" s="15">
        <v>90</v>
      </c>
      <c r="H29" s="7">
        <f t="shared" si="17"/>
        <v>270</v>
      </c>
      <c r="I29" s="7">
        <v>5.94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s="3" customFormat="1" ht="36" x14ac:dyDescent="0.2">
      <c r="A30" s="15">
        <v>16</v>
      </c>
      <c r="B30" s="15" t="s">
        <v>77</v>
      </c>
      <c r="C30" s="19" t="s">
        <v>79</v>
      </c>
      <c r="D30" s="17" t="s">
        <v>82</v>
      </c>
      <c r="E30" s="15">
        <v>5</v>
      </c>
      <c r="F30" s="15">
        <v>3</v>
      </c>
      <c r="G30" s="15">
        <v>90</v>
      </c>
      <c r="H30" s="7">
        <f t="shared" si="17"/>
        <v>450</v>
      </c>
      <c r="I30" s="25">
        <v>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s="3" customFormat="1" ht="36" x14ac:dyDescent="0.2">
      <c r="A31" s="15">
        <v>17</v>
      </c>
      <c r="B31" s="15"/>
      <c r="C31" s="19" t="s">
        <v>80</v>
      </c>
      <c r="D31" s="17" t="s">
        <v>74</v>
      </c>
      <c r="E31" s="15"/>
      <c r="F31" s="15"/>
      <c r="G31" s="15"/>
      <c r="H31" s="7"/>
      <c r="I31" s="7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s="3" customFormat="1" ht="17.25" customHeight="1" x14ac:dyDescent="0.2">
      <c r="A32" s="15"/>
      <c r="B32" s="15"/>
      <c r="C32" s="16"/>
      <c r="D32" s="17"/>
      <c r="E32" s="15"/>
      <c r="F32" s="15"/>
      <c r="G32" s="15"/>
      <c r="H32" s="15"/>
      <c r="I32" s="15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s="3" customFormat="1" ht="17.25" customHeight="1" x14ac:dyDescent="0.2">
      <c r="A33" s="15"/>
      <c r="B33" s="48" t="s">
        <v>83</v>
      </c>
      <c r="C33" s="49"/>
      <c r="D33" s="49"/>
      <c r="E33" s="50"/>
      <c r="F33" s="15"/>
      <c r="G33" s="15"/>
      <c r="H33" s="7"/>
      <c r="I33" s="7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s="3" customFormat="1" ht="17.25" customHeight="1" x14ac:dyDescent="0.2">
      <c r="A34" s="15"/>
      <c r="B34" s="15"/>
      <c r="C34" s="26" t="s">
        <v>46</v>
      </c>
      <c r="D34" s="27"/>
      <c r="E34" s="15"/>
      <c r="F34" s="15"/>
      <c r="G34" s="15"/>
      <c r="H34" s="7"/>
      <c r="I34" s="7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s="3" customFormat="1" ht="48" x14ac:dyDescent="0.2">
      <c r="A35" s="15">
        <v>1</v>
      </c>
      <c r="B35" s="15" t="s">
        <v>84</v>
      </c>
      <c r="C35" s="19" t="s">
        <v>85</v>
      </c>
      <c r="D35" s="17" t="s">
        <v>112</v>
      </c>
      <c r="E35" s="15">
        <v>15</v>
      </c>
      <c r="F35" s="15">
        <v>6</v>
      </c>
      <c r="G35" s="15">
        <v>180</v>
      </c>
      <c r="H35" s="7">
        <f t="shared" ref="H35:H49" si="19">G35*E35</f>
        <v>2700</v>
      </c>
      <c r="I35" s="7">
        <v>50.79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s="3" customFormat="1" ht="25.5" customHeight="1" x14ac:dyDescent="0.2">
      <c r="A36" s="15">
        <v>2</v>
      </c>
      <c r="B36" s="17" t="s">
        <v>86</v>
      </c>
      <c r="C36" s="19" t="s">
        <v>99</v>
      </c>
      <c r="D36" s="17" t="s">
        <v>113</v>
      </c>
      <c r="E36" s="15">
        <v>5</v>
      </c>
      <c r="F36" s="15">
        <v>2</v>
      </c>
      <c r="G36" s="15">
        <v>40</v>
      </c>
      <c r="H36" s="7">
        <f t="shared" si="19"/>
        <v>200</v>
      </c>
      <c r="I36" s="25">
        <v>5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s="3" customFormat="1" ht="24" x14ac:dyDescent="0.2">
      <c r="A37" s="15">
        <v>3</v>
      </c>
      <c r="B37" s="17" t="s">
        <v>87</v>
      </c>
      <c r="C37" s="19" t="s">
        <v>100</v>
      </c>
      <c r="D37" s="17" t="s">
        <v>50</v>
      </c>
      <c r="E37" s="15">
        <v>3</v>
      </c>
      <c r="F37" s="15">
        <v>2</v>
      </c>
      <c r="G37" s="15">
        <v>50</v>
      </c>
      <c r="H37" s="7">
        <f t="shared" si="19"/>
        <v>150</v>
      </c>
      <c r="I37" s="25">
        <v>4.2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s="3" customFormat="1" ht="24" x14ac:dyDescent="0.2">
      <c r="A38" s="15">
        <v>4</v>
      </c>
      <c r="B38" s="17" t="s">
        <v>88</v>
      </c>
      <c r="C38" s="19" t="s">
        <v>101</v>
      </c>
      <c r="D38" s="17" t="s">
        <v>112</v>
      </c>
      <c r="E38" s="15">
        <v>5</v>
      </c>
      <c r="F38" s="15">
        <v>2</v>
      </c>
      <c r="G38" s="15">
        <v>60</v>
      </c>
      <c r="H38" s="7">
        <f t="shared" si="19"/>
        <v>300</v>
      </c>
      <c r="I38" s="25">
        <v>7.5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s="3" customFormat="1" ht="24" x14ac:dyDescent="0.2">
      <c r="A39" s="15">
        <v>5</v>
      </c>
      <c r="B39" s="17" t="s">
        <v>89</v>
      </c>
      <c r="C39" s="19" t="s">
        <v>102</v>
      </c>
      <c r="D39" s="17" t="s">
        <v>112</v>
      </c>
      <c r="E39" s="15">
        <v>5</v>
      </c>
      <c r="F39" s="15">
        <v>2</v>
      </c>
      <c r="G39" s="15">
        <v>60</v>
      </c>
      <c r="H39" s="7">
        <f t="shared" si="19"/>
        <v>300</v>
      </c>
      <c r="I39" s="25">
        <v>7.5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s="3" customFormat="1" ht="36" x14ac:dyDescent="0.2">
      <c r="A40" s="15">
        <v>6</v>
      </c>
      <c r="B40" s="17" t="s">
        <v>90</v>
      </c>
      <c r="C40" s="20" t="s">
        <v>103</v>
      </c>
      <c r="D40" s="17" t="s">
        <v>50</v>
      </c>
      <c r="E40" s="15">
        <v>5</v>
      </c>
      <c r="F40" s="15">
        <v>4</v>
      </c>
      <c r="G40" s="15">
        <v>100</v>
      </c>
      <c r="H40" s="7">
        <f t="shared" si="19"/>
        <v>500</v>
      </c>
      <c r="I40" s="25">
        <v>10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s="3" customFormat="1" ht="24" x14ac:dyDescent="0.2">
      <c r="A41" s="15">
        <v>7</v>
      </c>
      <c r="B41" s="17" t="s">
        <v>57</v>
      </c>
      <c r="C41" s="8" t="s">
        <v>58</v>
      </c>
      <c r="D41" s="17" t="s">
        <v>59</v>
      </c>
      <c r="E41" s="15">
        <v>5</v>
      </c>
      <c r="F41" s="15">
        <v>5</v>
      </c>
      <c r="G41" s="15">
        <v>150</v>
      </c>
      <c r="H41" s="7">
        <f t="shared" si="19"/>
        <v>750</v>
      </c>
      <c r="I41" s="7">
        <v>18.75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s="3" customFormat="1" ht="36" x14ac:dyDescent="0.2">
      <c r="A42" s="15">
        <v>8</v>
      </c>
      <c r="B42" s="17" t="s">
        <v>91</v>
      </c>
      <c r="C42" s="8" t="s">
        <v>104</v>
      </c>
      <c r="D42" s="21" t="s">
        <v>114</v>
      </c>
      <c r="E42" s="15">
        <v>1</v>
      </c>
      <c r="F42" s="15">
        <v>4</v>
      </c>
      <c r="G42" s="15">
        <v>120</v>
      </c>
      <c r="H42" s="7">
        <f t="shared" si="19"/>
        <v>120</v>
      </c>
      <c r="I42" s="25">
        <v>2.4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s="3" customFormat="1" ht="48" x14ac:dyDescent="0.2">
      <c r="A43" s="15">
        <v>9</v>
      </c>
      <c r="B43" s="17" t="s">
        <v>92</v>
      </c>
      <c r="C43" s="8" t="s">
        <v>106</v>
      </c>
      <c r="D43" s="21" t="s">
        <v>115</v>
      </c>
      <c r="E43" s="15">
        <v>2</v>
      </c>
      <c r="F43" s="15">
        <v>5</v>
      </c>
      <c r="G43" s="15">
        <v>150</v>
      </c>
      <c r="H43" s="7">
        <f t="shared" si="19"/>
        <v>300</v>
      </c>
      <c r="I43" s="25">
        <v>7.5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s="3" customFormat="1" ht="36" x14ac:dyDescent="0.2">
      <c r="A44" s="15">
        <v>10</v>
      </c>
      <c r="B44" s="17" t="s">
        <v>93</v>
      </c>
      <c r="C44" s="8" t="s">
        <v>105</v>
      </c>
      <c r="D44" s="21" t="s">
        <v>114</v>
      </c>
      <c r="E44" s="15">
        <v>1</v>
      </c>
      <c r="F44" s="15">
        <v>4</v>
      </c>
      <c r="G44" s="15">
        <v>120</v>
      </c>
      <c r="H44" s="7">
        <f t="shared" si="19"/>
        <v>120</v>
      </c>
      <c r="I44" s="7">
        <v>2.64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s="3" customFormat="1" ht="48" x14ac:dyDescent="0.2">
      <c r="A45" s="15">
        <v>11</v>
      </c>
      <c r="B45" s="17" t="s">
        <v>94</v>
      </c>
      <c r="C45" s="8" t="s">
        <v>107</v>
      </c>
      <c r="D45" s="21" t="s">
        <v>115</v>
      </c>
      <c r="E45" s="15">
        <v>1</v>
      </c>
      <c r="F45" s="15">
        <v>2</v>
      </c>
      <c r="G45" s="15">
        <v>60</v>
      </c>
      <c r="H45" s="7">
        <f t="shared" si="19"/>
        <v>60</v>
      </c>
      <c r="I45" s="25">
        <v>1.5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s="3" customFormat="1" ht="48" x14ac:dyDescent="0.2">
      <c r="A46" s="15">
        <v>12</v>
      </c>
      <c r="B46" s="17" t="s">
        <v>95</v>
      </c>
      <c r="C46" s="8" t="s">
        <v>108</v>
      </c>
      <c r="D46" s="17" t="s">
        <v>116</v>
      </c>
      <c r="E46" s="15">
        <v>2</v>
      </c>
      <c r="F46" s="15">
        <v>14</v>
      </c>
      <c r="G46" s="15">
        <v>140</v>
      </c>
      <c r="H46" s="7">
        <f t="shared" si="19"/>
        <v>280</v>
      </c>
      <c r="I46" s="25">
        <v>5.6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s="3" customFormat="1" ht="36" x14ac:dyDescent="0.2">
      <c r="A47" s="15">
        <v>13</v>
      </c>
      <c r="B47" s="17" t="s">
        <v>96</v>
      </c>
      <c r="C47" s="8" t="s">
        <v>109</v>
      </c>
      <c r="D47" s="17" t="s">
        <v>50</v>
      </c>
      <c r="E47" s="15">
        <v>2</v>
      </c>
      <c r="F47" s="15">
        <v>8</v>
      </c>
      <c r="G47" s="15">
        <v>128</v>
      </c>
      <c r="H47" s="7">
        <f t="shared" si="19"/>
        <v>256</v>
      </c>
      <c r="I47" s="25">
        <v>6.4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s="3" customFormat="1" ht="36" x14ac:dyDescent="0.2">
      <c r="A48" s="15">
        <v>14</v>
      </c>
      <c r="B48" s="21" t="s">
        <v>97</v>
      </c>
      <c r="C48" s="21" t="s">
        <v>111</v>
      </c>
      <c r="D48" s="21" t="s">
        <v>117</v>
      </c>
      <c r="E48" s="15">
        <v>1</v>
      </c>
      <c r="F48" s="15">
        <v>14</v>
      </c>
      <c r="G48" s="15">
        <v>1400</v>
      </c>
      <c r="H48" s="7">
        <f t="shared" si="19"/>
        <v>1400</v>
      </c>
      <c r="I48" s="25">
        <v>7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s="3" customFormat="1" ht="36" x14ac:dyDescent="0.2">
      <c r="A49" s="15">
        <v>15</v>
      </c>
      <c r="B49" s="21" t="s">
        <v>98</v>
      </c>
      <c r="C49" s="21" t="s">
        <v>110</v>
      </c>
      <c r="D49" s="21" t="s">
        <v>118</v>
      </c>
      <c r="E49" s="15">
        <v>1</v>
      </c>
      <c r="F49" s="15">
        <v>7</v>
      </c>
      <c r="G49" s="15">
        <v>280</v>
      </c>
      <c r="H49" s="7">
        <f t="shared" si="19"/>
        <v>280</v>
      </c>
      <c r="I49" s="25">
        <v>4.2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s="3" customFormat="1" ht="12.75" customHeight="1" x14ac:dyDescent="0.2">
      <c r="A50" s="18"/>
      <c r="B50" s="18"/>
      <c r="C50" s="18"/>
      <c r="D50" s="18"/>
      <c r="E50" s="18"/>
      <c r="F50" s="22"/>
      <c r="G50" s="22"/>
      <c r="H50" s="22"/>
      <c r="I50" s="22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s="3" customFormat="1" ht="17.25" customHeight="1" x14ac:dyDescent="0.2">
      <c r="A51" s="18"/>
      <c r="B51" s="48" t="s">
        <v>128</v>
      </c>
      <c r="C51" s="49"/>
      <c r="D51" s="49"/>
      <c r="E51" s="49"/>
      <c r="F51" s="49"/>
      <c r="G51" s="49"/>
      <c r="H51" s="49"/>
      <c r="I51" s="49"/>
      <c r="J51" s="49"/>
      <c r="K51" s="50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s="3" customFormat="1" ht="24" x14ac:dyDescent="0.2">
      <c r="A52" s="15">
        <v>1</v>
      </c>
      <c r="B52" s="18"/>
      <c r="C52" s="18" t="s">
        <v>119</v>
      </c>
      <c r="D52" s="19" t="s">
        <v>125</v>
      </c>
      <c r="E52" s="15">
        <v>2</v>
      </c>
      <c r="F52" s="15">
        <v>1</v>
      </c>
      <c r="G52" s="15">
        <v>20</v>
      </c>
      <c r="H52" s="7">
        <f t="shared" ref="H52:H59" si="20">G52*E52</f>
        <v>40</v>
      </c>
      <c r="I52" s="7">
        <v>0.87</v>
      </c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s="3" customFormat="1" ht="24" x14ac:dyDescent="0.2">
      <c r="A53" s="15">
        <v>2</v>
      </c>
      <c r="B53" s="18"/>
      <c r="C53" s="18" t="s">
        <v>119</v>
      </c>
      <c r="D53" s="19" t="s">
        <v>126</v>
      </c>
      <c r="E53" s="15">
        <v>0.5</v>
      </c>
      <c r="F53" s="15">
        <v>6</v>
      </c>
      <c r="G53" s="15">
        <v>155</v>
      </c>
      <c r="H53" s="7">
        <f t="shared" si="20"/>
        <v>77.5</v>
      </c>
      <c r="I53" s="7">
        <v>0.86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s="3" customFormat="1" ht="36" x14ac:dyDescent="0.2">
      <c r="A54" s="15">
        <v>3</v>
      </c>
      <c r="B54" s="18"/>
      <c r="C54" s="21" t="s">
        <v>120</v>
      </c>
      <c r="D54" s="19" t="s">
        <v>28</v>
      </c>
      <c r="E54" s="15">
        <v>1</v>
      </c>
      <c r="F54" s="15">
        <v>1</v>
      </c>
      <c r="G54" s="15">
        <v>30</v>
      </c>
      <c r="H54" s="7">
        <f t="shared" si="20"/>
        <v>30</v>
      </c>
      <c r="I54" s="7">
        <v>0.76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s="3" customFormat="1" ht="36" x14ac:dyDescent="0.2">
      <c r="A55" s="15">
        <v>4</v>
      </c>
      <c r="B55" s="18"/>
      <c r="C55" s="21" t="s">
        <v>120</v>
      </c>
      <c r="D55" s="19" t="s">
        <v>127</v>
      </c>
      <c r="E55" s="15">
        <v>5</v>
      </c>
      <c r="F55" s="15">
        <v>1</v>
      </c>
      <c r="G55" s="15">
        <v>20</v>
      </c>
      <c r="H55" s="7">
        <f t="shared" si="20"/>
        <v>100</v>
      </c>
      <c r="I55" s="7">
        <v>2.92</v>
      </c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s="3" customFormat="1" ht="24" x14ac:dyDescent="0.2">
      <c r="A56" s="15">
        <v>5</v>
      </c>
      <c r="B56" s="18"/>
      <c r="C56" s="21" t="s">
        <v>121</v>
      </c>
      <c r="D56" s="19" t="s">
        <v>127</v>
      </c>
      <c r="E56" s="15">
        <v>3</v>
      </c>
      <c r="F56" s="15">
        <v>1</v>
      </c>
      <c r="G56" s="15">
        <v>20</v>
      </c>
      <c r="H56" s="7">
        <f t="shared" si="20"/>
        <v>60</v>
      </c>
      <c r="I56" s="7">
        <v>1.35</v>
      </c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s="3" customFormat="1" ht="60" x14ac:dyDescent="0.2">
      <c r="A57" s="15">
        <v>6</v>
      </c>
      <c r="B57" s="18"/>
      <c r="C57" s="21" t="s">
        <v>122</v>
      </c>
      <c r="D57" s="19" t="s">
        <v>127</v>
      </c>
      <c r="E57" s="15">
        <v>2</v>
      </c>
      <c r="F57" s="15">
        <v>1</v>
      </c>
      <c r="G57" s="15">
        <v>20</v>
      </c>
      <c r="H57" s="7">
        <f t="shared" si="20"/>
        <v>40</v>
      </c>
      <c r="I57" s="7">
        <v>1.46</v>
      </c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s="3" customFormat="1" ht="24" x14ac:dyDescent="0.2">
      <c r="A58" s="15">
        <v>7</v>
      </c>
      <c r="B58" s="18"/>
      <c r="C58" s="21" t="s">
        <v>123</v>
      </c>
      <c r="D58" s="19" t="s">
        <v>127</v>
      </c>
      <c r="E58" s="15">
        <v>3</v>
      </c>
      <c r="F58" s="15">
        <v>1</v>
      </c>
      <c r="G58" s="15">
        <v>20</v>
      </c>
      <c r="H58" s="7">
        <f t="shared" si="20"/>
        <v>60</v>
      </c>
      <c r="I58" s="7">
        <v>2.11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s="3" customFormat="1" ht="24" x14ac:dyDescent="0.2">
      <c r="A59" s="15">
        <v>8</v>
      </c>
      <c r="B59" s="18"/>
      <c r="C59" s="16" t="s">
        <v>124</v>
      </c>
      <c r="D59" s="19" t="s">
        <v>127</v>
      </c>
      <c r="E59" s="15">
        <v>3</v>
      </c>
      <c r="F59" s="15">
        <v>1</v>
      </c>
      <c r="G59" s="15">
        <v>20</v>
      </c>
      <c r="H59" s="7">
        <f t="shared" si="20"/>
        <v>60</v>
      </c>
      <c r="I59" s="7">
        <v>2.11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1" spans="1:26" x14ac:dyDescent="0.25">
      <c r="A61" s="29" t="s">
        <v>129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</sheetData>
  <mergeCells count="35">
    <mergeCell ref="C28:D28"/>
    <mergeCell ref="C25:D25"/>
    <mergeCell ref="B33:E33"/>
    <mergeCell ref="L6:M6"/>
    <mergeCell ref="I5:I7"/>
    <mergeCell ref="B51:K51"/>
    <mergeCell ref="A9:Z9"/>
    <mergeCell ref="A2:Z2"/>
    <mergeCell ref="B10:D10"/>
    <mergeCell ref="Z4:Z7"/>
    <mergeCell ref="A3:Z3"/>
    <mergeCell ref="N6:O6"/>
    <mergeCell ref="E5:E7"/>
    <mergeCell ref="G5:G7"/>
    <mergeCell ref="H5:H7"/>
    <mergeCell ref="F5:F7"/>
    <mergeCell ref="J5:J7"/>
    <mergeCell ref="E4:I4"/>
    <mergeCell ref="T5:V6"/>
    <mergeCell ref="C34:D34"/>
    <mergeCell ref="C11:D11"/>
    <mergeCell ref="A1:Z1"/>
    <mergeCell ref="A61:Y61"/>
    <mergeCell ref="A4:A7"/>
    <mergeCell ref="Y4:Y7"/>
    <mergeCell ref="R6:S6"/>
    <mergeCell ref="C4:C7"/>
    <mergeCell ref="D4:D7"/>
    <mergeCell ref="X4:X7"/>
    <mergeCell ref="J4:W4"/>
    <mergeCell ref="L5:S5"/>
    <mergeCell ref="W5:W7"/>
    <mergeCell ref="K5:K7"/>
    <mergeCell ref="P6:Q6"/>
    <mergeCell ref="B4:B7"/>
  </mergeCells>
  <printOptions horizontalCentered="1"/>
  <pageMargins left="0.15" right="0.15" top="0.25" bottom="0" header="0.25" footer="0.25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workbookViewId="0">
      <selection activeCell="P7" sqref="P7"/>
    </sheetView>
  </sheetViews>
  <sheetFormatPr defaultRowHeight="15" x14ac:dyDescent="0.25"/>
  <cols>
    <col min="1" max="1" width="3.5703125" customWidth="1"/>
    <col min="2" max="2" width="7" customWidth="1"/>
    <col min="3" max="3" width="29.140625" customWidth="1"/>
    <col min="4" max="4" width="8.140625" customWidth="1"/>
    <col min="5" max="5" width="12.85546875" customWidth="1"/>
    <col min="6" max="6" width="8.42578125" customWidth="1"/>
    <col min="7" max="7" width="11.7109375" customWidth="1"/>
    <col min="8" max="8" width="10.7109375" customWidth="1"/>
    <col min="9" max="9" width="7.28515625" customWidth="1"/>
    <col min="10" max="10" width="10.140625" customWidth="1"/>
    <col min="12" max="13" width="11.5703125" customWidth="1"/>
    <col min="14" max="14" width="13" customWidth="1"/>
  </cols>
  <sheetData>
    <row r="1" spans="1:24" ht="21.75" x14ac:dyDescent="0.4">
      <c r="A1" s="70" t="s">
        <v>134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  <c r="P1" s="71"/>
      <c r="Q1" s="71"/>
    </row>
    <row r="2" spans="1:24" ht="18" x14ac:dyDescent="0.25">
      <c r="A2" s="72" t="s">
        <v>135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6.5" customHeight="1" x14ac:dyDescent="0.25">
      <c r="A3" s="74" t="s">
        <v>136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24" ht="39" customHeight="1" x14ac:dyDescent="0.25">
      <c r="A4" s="75" t="s">
        <v>4</v>
      </c>
      <c r="B4" s="75" t="s">
        <v>137</v>
      </c>
      <c r="C4" s="75" t="s">
        <v>0</v>
      </c>
      <c r="D4" s="75" t="s">
        <v>1</v>
      </c>
      <c r="E4" s="75" t="s">
        <v>138</v>
      </c>
      <c r="F4" s="75" t="s">
        <v>139</v>
      </c>
      <c r="G4" s="75" t="s">
        <v>140</v>
      </c>
      <c r="H4" s="76" t="s">
        <v>141</v>
      </c>
      <c r="I4" s="75" t="s">
        <v>11</v>
      </c>
      <c r="J4" s="75" t="s">
        <v>142</v>
      </c>
      <c r="K4" s="77" t="s">
        <v>143</v>
      </c>
      <c r="L4" s="77" t="s">
        <v>144</v>
      </c>
      <c r="M4" s="77"/>
      <c r="N4" s="77" t="s">
        <v>6</v>
      </c>
    </row>
    <row r="5" spans="1:24" x14ac:dyDescent="0.25">
      <c r="A5" s="78"/>
      <c r="B5" s="78"/>
      <c r="C5" s="78"/>
      <c r="D5" s="79"/>
      <c r="E5" s="78"/>
      <c r="F5" s="78"/>
      <c r="G5" s="78"/>
      <c r="H5" s="80"/>
      <c r="I5" s="78"/>
      <c r="J5" s="78"/>
      <c r="K5" s="77"/>
      <c r="L5" s="81" t="s">
        <v>145</v>
      </c>
      <c r="M5" s="81" t="s">
        <v>146</v>
      </c>
      <c r="N5" s="77"/>
    </row>
    <row r="6" spans="1:24" ht="17.25" customHeight="1" x14ac:dyDescent="0.25">
      <c r="A6" s="82">
        <v>1</v>
      </c>
      <c r="B6" s="82">
        <f>A6+1</f>
        <v>2</v>
      </c>
      <c r="C6" s="82">
        <f t="shared" ref="C6" si="0">B6+1</f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f t="shared" ref="K6:L6" si="1">J6+1</f>
        <v>11</v>
      </c>
      <c r="L6" s="82">
        <f t="shared" si="1"/>
        <v>12</v>
      </c>
      <c r="M6" s="82">
        <v>13</v>
      </c>
      <c r="N6" s="82">
        <v>14</v>
      </c>
    </row>
    <row r="7" spans="1:24" ht="19.5" customHeight="1" x14ac:dyDescent="0.25">
      <c r="A7" s="5"/>
      <c r="B7" s="5"/>
      <c r="C7" s="5"/>
      <c r="D7" s="5"/>
      <c r="E7" s="5"/>
      <c r="F7" s="5">
        <v>1</v>
      </c>
      <c r="G7" s="5"/>
      <c r="H7" s="5"/>
      <c r="I7" s="5"/>
      <c r="J7" s="5"/>
      <c r="K7" s="5"/>
      <c r="L7" s="83">
        <v>42506</v>
      </c>
      <c r="M7" s="83">
        <f>L7+F7-1</f>
        <v>42506</v>
      </c>
      <c r="N7" s="5"/>
    </row>
    <row r="8" spans="1:24" ht="19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24" ht="19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24" ht="19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24" ht="19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4" ht="19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24" ht="19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24" ht="19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24" ht="19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24" ht="19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9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9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9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9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9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9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9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4" x14ac:dyDescent="0.25">
      <c r="A25" s="85" t="s">
        <v>147</v>
      </c>
      <c r="B25" s="86"/>
      <c r="C25" s="87"/>
      <c r="D25" s="87"/>
      <c r="E25" s="87"/>
      <c r="F25" s="87"/>
      <c r="G25" s="87"/>
    </row>
    <row r="26" spans="1:14" x14ac:dyDescent="0.25">
      <c r="A26" s="87"/>
      <c r="B26" s="87"/>
      <c r="C26" s="88" t="s">
        <v>148</v>
      </c>
      <c r="D26" s="88"/>
      <c r="E26" s="87"/>
      <c r="F26" s="87"/>
      <c r="G26" s="87"/>
    </row>
  </sheetData>
  <mergeCells count="16">
    <mergeCell ref="H4:H5"/>
    <mergeCell ref="I4:I5"/>
    <mergeCell ref="J4:J5"/>
    <mergeCell ref="K4:K5"/>
    <mergeCell ref="L4:M4"/>
    <mergeCell ref="N4:N5"/>
    <mergeCell ref="A1:N1"/>
    <mergeCell ref="A2:N2"/>
    <mergeCell ref="A3:N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A achievement</vt:lpstr>
      <vt:lpstr>Form B Plan</vt:lpstr>
      <vt:lpstr>'Form A achievement'!Print_Titles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Shahnawaz_XEN_ICT-1</cp:lastModifiedBy>
  <cp:lastPrinted>2016-06-19T05:34:46Z</cp:lastPrinted>
  <dcterms:created xsi:type="dcterms:W3CDTF">2012-04-25T06:41:34Z</dcterms:created>
  <dcterms:modified xsi:type="dcterms:W3CDTF">2016-06-19T05:58:47Z</dcterms:modified>
</cp:coreProperties>
</file>